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財政課\財務係\2.0.1.1財政事情公表書類\H31年度文書\H29財政状況資料集\R01年度作成分\提出（ファイル結合後のもの）\"/>
    </mc:Choice>
  </mc:AlternateContent>
  <bookViews>
    <workbookView xWindow="0" yWindow="0" windowWidth="15360" windowHeight="7635" tabRatio="8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E34" i="10" l="1"/>
  <c r="BW34" i="10" s="1"/>
  <c r="BW35" i="10" l="1"/>
  <c r="BW36" i="10" s="1"/>
  <c r="BW37" i="10" s="1"/>
  <c r="BW38" i="10" s="1"/>
  <c r="CO34" i="10"/>
  <c r="CO35" i="10" s="1"/>
</calcChain>
</file>

<file path=xl/sharedStrings.xml><?xml version="1.0" encoding="utf-8"?>
<sst xmlns="http://schemas.openxmlformats.org/spreadsheetml/2006/main" count="1052" uniqueCount="590">
  <si>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</si>
  <si>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</si>
  <si>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</si>
  <si>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</si>
  <si>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</si>
  <si>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</si>
  <si>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</si>
  <si>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</si>
  <si>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</si>
  <si>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</si>
  <si>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</si>
  <si>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</si>
  <si>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</si>
  <si>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</si>
  <si>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</si>
  <si>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</si>
  <si>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</si>
  <si>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</si>
  <si>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</si>
  <si>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</si>
  <si>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</si>
  <si>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</si>
  <si>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</si>
  <si>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</si>
  <si>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</si>
  <si>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</si>
  <si>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</si>
  <si>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</si>
  <si>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</si>
  <si>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</si>
  <si>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</si>
  <si>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</si>
  <si>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</si>
  <si>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</si>
  <si>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</si>
  <si>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</si>
  <si>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</si>
  <si>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</si>
  <si>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</si>
  <si>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</si>
  <si>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</si>
  <si>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</si>
  <si>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</si>
  <si>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</si>
  <si>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</si>
  <si>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</si>
  <si>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</si>
  <si>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</si>
  <si>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</si>
  <si>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</si>
  <si>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</si>
  <si>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</si>
  <si>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</si>
  <si>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</si>
  <si>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</si>
  <si>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</si>
  <si>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</si>
  <si>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</si>
  <si>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</si>
  <si>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</si>
  <si>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</si>
  <si>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</si>
  <si>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</si>
  <si>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</si>
  <si>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</si>
  <si>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</si>
  <si>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</si>
  <si>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</si>
  <si>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</si>
  <si>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</si>
  <si>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</si>
  <si>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</si>
  <si>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</si>
  <si>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</si>
  <si>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</si>
  <si>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</si>
  <si>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</si>
  <si>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</si>
  <si>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</si>
  <si>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</si>
  <si>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</si>
  <si>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</si>
  <si>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</si>
  <si>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</si>
  <si>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</si>
  <si>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</si>
  <si>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</si>
  <si>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</si>
  <si>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</si>
  <si>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</si>
  <si>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</si>
  <si>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</si>
  <si>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</si>
  <si>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</si>
  <si>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</si>
  <si>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</si>
  <si>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</si>
  <si>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</si>
  <si>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</si>
  <si>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</si>
  <si>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</si>
  <si>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</si>
  <si>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</si>
  <si>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</si>
  <si>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</si>
  <si>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</si>
  <si>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</si>
  <si>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</si>
  <si>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</si>
  <si>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</si>
  <si>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</si>
  <si>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</si>
  <si>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</si>
  <si>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</si>
  <si>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</si>
  <si>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</si>
  <si>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</si>
  <si>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</si>
  <si>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</si>
  <si>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</si>
  <si>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</si>
  <si>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</si>
  <si>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</si>
  <si>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</si>
  <si>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</si>
  <si>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</si>
  <si>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</si>
  <si>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</si>
  <si>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</si>
  <si>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</si>
  <si>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</si>
  <si>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</si>
  <si>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</si>
  <si>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</si>
  <si>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</si>
  <si>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</si>
  <si>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</si>
  <si>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</si>
  <si>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</si>
  <si>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</si>
  <si>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</si>
  <si>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</si>
  <si>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</si>
  <si>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</si>
  <si>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</si>
  <si>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</si>
  <si>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</si>
  <si>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</si>
  <si>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</si>
  <si>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</si>
  <si>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</si>
  <si>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</si>
  <si>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</si>
  <si>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</si>
  <si>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</si>
  <si>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</si>
  <si>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</si>
  <si>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</si>
  <si>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</si>
  <si>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</si>
  <si>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</si>
  <si>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</si>
  <si>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</si>
  <si>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</si>
  <si>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</si>
  <si>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</si>
  <si>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</si>
  <si>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</si>
  <si>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</si>
  <si>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</si>
  <si>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</si>
  <si>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</si>
  <si>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</si>
  <si>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</si>
  <si>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</si>
  <si>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</si>
  <si>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</si>
  <si>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</si>
  <si>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</si>
  <si>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</si>
  <si>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</si>
  <si>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</si>
  <si>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</si>
  <si>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</si>
  <si>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</si>
  <si>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</si>
  <si>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</si>
  <si>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</si>
  <si>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</si>
  <si>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</si>
  <si>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</si>
  <si>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</si>
  <si>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</si>
  <si>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</si>
  <si>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</si>
  <si>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</si>
  <si>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</si>
  <si>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</si>
  <si>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</si>
  <si>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</si>
  <si>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</si>
  <si>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</si>
  <si>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</si>
  <si>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</si>
  <si>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</si>
  <si>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</si>
  <si>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</si>
  <si>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群馬県安中市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</si>
  <si>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</si>
  <si>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</si>
  <si>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</si>
  <si>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</si>
  <si>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</si>
  <si>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</si>
  <si>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</si>
  <si>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</si>
  <si>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</si>
  <si>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</si>
  <si>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</si>
  <si>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</si>
  <si>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</si>
  <si>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</si>
  <si>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</si>
  <si>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</si>
  <si>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</si>
  <si>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</si>
  <si>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</si>
  <si>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</si>
  <si>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</si>
  <si>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</si>
  <si>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</si>
  <si>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</si>
  <si>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</si>
  <si>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</si>
  <si>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</si>
  <si>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</si>
  <si>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</si>
  <si>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</si>
  <si>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</si>
  <si>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</si>
  <si>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</si>
  <si>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</si>
  <si>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</si>
  <si>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</si>
  <si>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</si>
  <si>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</si>
  <si>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</si>
  <si>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</si>
  <si>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</si>
  <si>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</si>
  <si>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</si>
  <si>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</si>
  <si>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</si>
  <si>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</si>
  <si>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</si>
  <si>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</si>
  <si>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</si>
  <si>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</si>
  <si>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</si>
  <si>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</si>
  <si>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</si>
  <si>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</si>
  <si>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</si>
  <si>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</si>
  <si>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</si>
  <si>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</si>
  <si>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</si>
  <si>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</si>
  <si>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</si>
  <si>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</si>
  <si>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</si>
  <si>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</si>
  <si>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</si>
  <si>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</si>
  <si>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</si>
  <si>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</si>
  <si>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</si>
  <si>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</si>
  <si>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</si>
  <si>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</si>
  <si>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</si>
  <si>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</si>
  <si>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</si>
  <si>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</si>
  <si>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</si>
  <si>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</si>
  <si>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</si>
  <si>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</si>
  <si>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</si>
  <si>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</si>
  <si>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</si>
  <si>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</si>
  <si>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</si>
  <si>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</si>
  <si>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</si>
  <si>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</si>
  <si>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</si>
  <si>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</si>
  <si>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</si>
  <si>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</si>
  <si>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</si>
  <si>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</si>
  <si>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</si>
  <si>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</si>
  <si>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</si>
  <si>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</si>
  <si>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</si>
  <si>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</si>
  <si>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</si>
  <si>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</si>
  <si>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</si>
  <si>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</si>
  <si>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</si>
  <si>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</si>
  <si>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</si>
  <si>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</si>
  <si>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</si>
  <si>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</si>
  <si>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</si>
  <si>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</si>
  <si>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</si>
  <si>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</si>
  <si>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</si>
  <si>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</si>
  <si>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</si>
  <si>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</si>
  <si>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</si>
  <si>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</si>
  <si>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</si>
  <si>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</si>
  <si>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</si>
  <si>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</si>
  <si>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</si>
  <si>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</si>
  <si>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</si>
  <si>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</si>
  <si>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</si>
  <si>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</si>
  <si>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</si>
  <si>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</si>
  <si>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</si>
  <si>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</si>
  <si>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</si>
  <si>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</si>
  <si>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</si>
  <si>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</si>
  <si>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</si>
  <si>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</si>
  <si>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</si>
  <si>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</si>
  <si>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</si>
  <si>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</si>
  <si>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</si>
  <si>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</si>
  <si>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</si>
  <si>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</si>
  <si>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群馬県安中市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</si>
  <si>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</si>
  <si>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</si>
  <si>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</si>
  <si>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</si>
  <si>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</si>
  <si>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</si>
  <si>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</si>
  <si>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</si>
  <si>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</si>
  <si>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</si>
  <si>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</si>
  <si>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</si>
  <si>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</si>
  <si>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</si>
  <si>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</si>
  <si>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</si>
  <si>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</si>
  <si>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</si>
  <si>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</si>
  <si>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</si>
  <si>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健康増進施設恵みの湯事業特別会計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</si>
  <si>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</si>
  <si>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</si>
  <si>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</si>
  <si>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</si>
  <si>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</si>
  <si>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</si>
  <si>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</si>
  <si>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</si>
  <si>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</si>
  <si>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</si>
  <si>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</si>
  <si>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</si>
  <si>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</si>
  <si>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</si>
  <si>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</si>
  <si>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</si>
  <si>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</si>
  <si>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</si>
  <si>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</si>
  <si>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</si>
  <si>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介護サービス事業会計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</si>
  <si>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</si>
  <si>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</si>
  <si>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</si>
  <si>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</si>
  <si>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</si>
  <si>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</si>
  <si>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</si>
  <si>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</si>
  <si>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</si>
  <si>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</si>
  <si>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</si>
  <si>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</si>
  <si>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</si>
  <si>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</si>
  <si>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</si>
  <si>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</si>
  <si>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</si>
  <si>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</si>
  <si>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</si>
  <si>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</si>
  <si>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</si>
  <si>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</si>
  <si>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</si>
  <si>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</si>
  <si>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</si>
  <si>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</si>
  <si>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</si>
  <si>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</si>
  <si>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</si>
  <si>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</si>
  <si>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</si>
  <si>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</si>
  <si>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</si>
  <si>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</si>
  <si>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</si>
  <si>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</si>
  <si>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</si>
  <si>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</si>
  <si>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</si>
  <si>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</si>
  <si>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</si>
  <si>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</si>
  <si>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</si>
  <si>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</si>
  <si>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</si>
  <si>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</si>
  <si>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</si>
  <si>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</si>
  <si>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</si>
  <si>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</si>
  <si>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</si>
  <si>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</si>
  <si>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</si>
  <si>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</si>
  <si>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</si>
  <si>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</si>
  <si>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</si>
  <si>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</si>
  <si>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</si>
  <si>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</si>
  <si>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</si>
  <si>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</si>
  <si>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</si>
  <si>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</si>
  <si>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</si>
  <si>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</si>
  <si>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</si>
  <si>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</si>
  <si>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</si>
  <si>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</si>
  <si>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</si>
  <si>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</si>
  <si>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</si>
  <si>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</si>
  <si>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</si>
  <si>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</si>
  <si>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</si>
  <si>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</si>
  <si>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</si>
  <si>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</si>
  <si>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</si>
  <si>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</si>
  <si>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</si>
  <si>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</si>
  <si>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</si>
  <si>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</si>
  <si>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</si>
  <si>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</si>
  <si>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</si>
  <si>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</si>
  <si>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</si>
  <si>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</si>
  <si>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</si>
  <si>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</si>
  <si>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</si>
  <si>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</si>
  <si>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</si>
  <si>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</si>
  <si>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</si>
  <si>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</si>
  <si>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</si>
  <si>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</si>
  <si>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</si>
  <si>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</si>
  <si>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</si>
  <si>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</si>
  <si>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</si>
  <si>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</si>
  <si>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</si>
  <si>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</si>
  <si>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</si>
  <si>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</si>
  <si>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</si>
  <si>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</si>
  <si>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</si>
  <si>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</si>
  <si>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</si>
  <si>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</si>
  <si>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</si>
  <si>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</si>
  <si>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</si>
  <si>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</si>
  <si>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</si>
  <si>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</si>
  <si>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</si>
  <si>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</si>
  <si>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</si>
  <si>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</si>
  <si>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</si>
  <si>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</si>
  <si>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</si>
  <si>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</si>
  <si>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</si>
  <si>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</si>
  <si>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</si>
  <si>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</si>
  <si>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</si>
  <si>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</si>
  <si>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</si>
  <si>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</si>
  <si>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</si>
  <si>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</si>
  <si>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</si>
  <si>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</si>
  <si>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</si>
  <si>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</si>
  <si>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</si>
  <si>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</si>
  <si>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</si>
  <si>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</si>
  <si>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</si>
  <si>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16.02</t>
  </si>
  <si>
    <t>▲ 4.33</t>
  </si>
  <si>
    <t>▲ 7.42</t>
  </si>
  <si>
    <t>▲ 5.18</t>
  </si>
  <si>
    <t>水道事業会計</t>
  </si>
  <si>
    <t>一般会計</t>
  </si>
  <si>
    <t>病院事業会計</t>
  </si>
  <si>
    <t>介護保険特別会計</t>
  </si>
  <si>
    <t>介護サービス事業会計</t>
  </si>
  <si>
    <t>国民健康保険特別会計</t>
  </si>
  <si>
    <t>下水道事業特別会計</t>
  </si>
  <si>
    <t>後期高齢者医療特別会計</t>
  </si>
  <si>
    <t>その他会計（赤字）</t>
  </si>
  <si>
    <t>その他会計（黒字）</t>
  </si>
  <si>
    <t>　　　　－</t>
  </si>
  <si>
    <t>高崎市・安中市消防組合</t>
  </si>
  <si>
    <t>群馬県市町村総合事務組合</t>
  </si>
  <si>
    <t>群馬県市町村会館管理組合</t>
  </si>
  <si>
    <t>群馬県後期高齢者医療広域連合（一般会計）</t>
  </si>
  <si>
    <t>群馬県後期高齢者医療広域連合（事業会計）</t>
  </si>
  <si>
    <t>安中市土地開発公社</t>
  </si>
  <si>
    <t>碓氷峠交流記念財団</t>
  </si>
  <si>
    <t>○</t>
    <phoneticPr fontId="2"/>
  </si>
  <si>
    <t>地域振興基金</t>
    <phoneticPr fontId="11"/>
  </si>
  <si>
    <t>職員退職手当基金</t>
    <phoneticPr fontId="11"/>
  </si>
  <si>
    <t>庁舎建設基金</t>
    <phoneticPr fontId="11"/>
  </si>
  <si>
    <t>福祉基金</t>
    <phoneticPr fontId="11"/>
  </si>
  <si>
    <t>ふるさと創生基金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</si>
  <si>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</si>
  <si>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</si>
  <si>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</si>
  <si>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安中市では地方債を発行する際に交付税措置のない地方債は極力起債しないとの方針で地方債の発行を行っていること、比較的短い期間で借り入れを行い元金償還額も大きいこと、平成２７年度まで集中的に取り組んだ学校等の耐震改修・大規模改修が終了し、新発債の発行が抑止できているなどから、地方債の発行額の割に将来負担比率が低くなっていると推測される。
　また、有形固定資産減価償却率については、前述のとおり、道路により数値が下がっていると推察される。</t>
    <rPh sb="1" eb="4">
      <t>アンナカシ</t>
    </rPh>
    <rPh sb="6" eb="9">
      <t>チホウサイ</t>
    </rPh>
    <rPh sb="10" eb="12">
      <t>ハッコウ</t>
    </rPh>
    <rPh sb="14" eb="15">
      <t>サイ</t>
    </rPh>
    <rPh sb="16" eb="19">
      <t>コウフゼイ</t>
    </rPh>
    <rPh sb="19" eb="21">
      <t>ソチ</t>
    </rPh>
    <rPh sb="24" eb="27">
      <t>チホウサイ</t>
    </rPh>
    <rPh sb="28" eb="30">
      <t>キョクリョク</t>
    </rPh>
    <rPh sb="30" eb="32">
      <t>キサイ</t>
    </rPh>
    <rPh sb="37" eb="39">
      <t>ホウシン</t>
    </rPh>
    <rPh sb="40" eb="43">
      <t>チホウサイ</t>
    </rPh>
    <rPh sb="44" eb="46">
      <t>ハッコウ</t>
    </rPh>
    <rPh sb="47" eb="48">
      <t>オコナ</t>
    </rPh>
    <rPh sb="55" eb="58">
      <t>ヒカクテキ</t>
    </rPh>
    <rPh sb="58" eb="59">
      <t>ミジカ</t>
    </rPh>
    <rPh sb="60" eb="62">
      <t>キカン</t>
    </rPh>
    <rPh sb="63" eb="64">
      <t>カ</t>
    </rPh>
    <rPh sb="65" eb="66">
      <t>イ</t>
    </rPh>
    <rPh sb="68" eb="69">
      <t>オコナ</t>
    </rPh>
    <rPh sb="70" eb="72">
      <t>ガンキン</t>
    </rPh>
    <rPh sb="72" eb="74">
      <t>ショウカン</t>
    </rPh>
    <rPh sb="74" eb="75">
      <t>ガク</t>
    </rPh>
    <rPh sb="76" eb="77">
      <t>オオ</t>
    </rPh>
    <rPh sb="82" eb="84">
      <t>ヘイセイ</t>
    </rPh>
    <rPh sb="86" eb="88">
      <t>ネンド</t>
    </rPh>
    <rPh sb="90" eb="93">
      <t>シュウチュウテキ</t>
    </rPh>
    <rPh sb="94" eb="95">
      <t>ト</t>
    </rPh>
    <rPh sb="96" eb="97">
      <t>ク</t>
    </rPh>
    <rPh sb="99" eb="102">
      <t>ガッコウトウ</t>
    </rPh>
    <rPh sb="103" eb="105">
      <t>タイシン</t>
    </rPh>
    <rPh sb="105" eb="107">
      <t>カイシュウ</t>
    </rPh>
    <rPh sb="108" eb="111">
      <t>ダイキボ</t>
    </rPh>
    <rPh sb="111" eb="113">
      <t>カイシュウ</t>
    </rPh>
    <rPh sb="114" eb="116">
      <t>シュウリョウ</t>
    </rPh>
    <rPh sb="118" eb="119">
      <t>シン</t>
    </rPh>
    <rPh sb="119" eb="120">
      <t>パツ</t>
    </rPh>
    <rPh sb="120" eb="121">
      <t>サイ</t>
    </rPh>
    <rPh sb="122" eb="124">
      <t>ハッコウ</t>
    </rPh>
    <rPh sb="125" eb="127">
      <t>ヨクシ</t>
    </rPh>
    <rPh sb="137" eb="140">
      <t>チホウサイ</t>
    </rPh>
    <rPh sb="141" eb="144">
      <t>ハッコウガク</t>
    </rPh>
    <rPh sb="145" eb="146">
      <t>ワリ</t>
    </rPh>
    <rPh sb="147" eb="149">
      <t>ショウライ</t>
    </rPh>
    <rPh sb="149" eb="151">
      <t>フタン</t>
    </rPh>
    <rPh sb="151" eb="153">
      <t>ヒリツ</t>
    </rPh>
    <rPh sb="154" eb="155">
      <t>ヒク</t>
    </rPh>
    <rPh sb="162" eb="164">
      <t>スイソク</t>
    </rPh>
    <rPh sb="173" eb="175">
      <t>ユウケイ</t>
    </rPh>
    <rPh sb="175" eb="177">
      <t>コテイ</t>
    </rPh>
    <rPh sb="177" eb="179">
      <t>シサン</t>
    </rPh>
    <rPh sb="179" eb="181">
      <t>ゲンカ</t>
    </rPh>
    <rPh sb="181" eb="183">
      <t>ショウキャク</t>
    </rPh>
    <rPh sb="183" eb="184">
      <t>リツ</t>
    </rPh>
    <rPh sb="190" eb="192">
      <t>ゼンジュツ</t>
    </rPh>
    <rPh sb="197" eb="199">
      <t>ドウロ</t>
    </rPh>
    <rPh sb="202" eb="204">
      <t>スウチ</t>
    </rPh>
    <rPh sb="205" eb="206">
      <t>サ</t>
    </rPh>
    <rPh sb="212" eb="214">
      <t>スイサツ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</si>
  <si>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</si>
  <si>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</si>
  <si>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</si>
  <si>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</si>
  <si>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</si>
  <si>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</si>
  <si>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将来負担比率については前述の理由等により、将来負担比率が低くなっていると推測される。
　実質公債費比率については、類似団体の数値は年々減少していく中、安中市は増加を続けている。これは平成27年度まで学校施設の耐震補強等の事業が続いていたこと、比較的償還期間を短く設定した地方債が多いことの影響が大きいと考えられる。今後も多額の起債が見込まれる事業が予定されており、公債費の増加が見込まれる要因は多いため、財政運営に気をつける必要がある。</t>
    <rPh sb="1" eb="3">
      <t>ショウライ</t>
    </rPh>
    <rPh sb="3" eb="5">
      <t>フタン</t>
    </rPh>
    <rPh sb="5" eb="7">
      <t>ヒリツ</t>
    </rPh>
    <rPh sb="12" eb="14">
      <t>ゼンジュツ</t>
    </rPh>
    <rPh sb="15" eb="17">
      <t>リユウ</t>
    </rPh>
    <rPh sb="17" eb="18">
      <t>トウ</t>
    </rPh>
    <rPh sb="45" eb="47">
      <t>ジッシツ</t>
    </rPh>
    <rPh sb="47" eb="50">
      <t>コウサイヒ</t>
    </rPh>
    <rPh sb="50" eb="52">
      <t>ヒリツ</t>
    </rPh>
    <rPh sb="58" eb="60">
      <t>ルイジ</t>
    </rPh>
    <rPh sb="60" eb="62">
      <t>ダンタイ</t>
    </rPh>
    <rPh sb="63" eb="65">
      <t>スウチ</t>
    </rPh>
    <rPh sb="66" eb="68">
      <t>ネンネン</t>
    </rPh>
    <rPh sb="68" eb="70">
      <t>ゲンショウ</t>
    </rPh>
    <rPh sb="74" eb="75">
      <t>ナカ</t>
    </rPh>
    <rPh sb="76" eb="79">
      <t>アンナカシ</t>
    </rPh>
    <rPh sb="122" eb="125">
      <t>ヒカクテキ</t>
    </rPh>
    <rPh sb="125" eb="127">
      <t>ショウカン</t>
    </rPh>
    <rPh sb="127" eb="129">
      <t>キカン</t>
    </rPh>
    <rPh sb="130" eb="131">
      <t>ミジカ</t>
    </rPh>
    <rPh sb="132" eb="134">
      <t>セッテイ</t>
    </rPh>
    <rPh sb="136" eb="139">
      <t>チホウサイ</t>
    </rPh>
    <rPh sb="140" eb="141">
      <t>オオ</t>
    </rPh>
    <rPh sb="152" eb="153">
      <t>カンガ</t>
    </rPh>
    <rPh sb="161" eb="163">
      <t>タガク</t>
    </rPh>
    <rPh sb="164" eb="166">
      <t>キサイ</t>
    </rPh>
    <rPh sb="167" eb="169">
      <t>ミコ</t>
    </rPh>
    <rPh sb="172" eb="174">
      <t>ジギョウ</t>
    </rPh>
    <rPh sb="175" eb="177">
      <t>ヨテイ</t>
    </rPh>
    <rPh sb="203" eb="205">
      <t>ザイセイ</t>
    </rPh>
    <rPh sb="205" eb="207">
      <t>ウンエイ</t>
    </rPh>
    <rPh sb="208" eb="209">
      <t>キ</t>
    </rPh>
    <rPh sb="213" eb="21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</si>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</sst>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956E-4008-A9DF-9DB19B1FB7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83727</c:v>
                </c:pt>
                <c:pt idx="1">
                  <c:v>85939</c:v>
                </c:pt>
                <c:pt idx="2">
                  <c:v>76776</c:v>
                </c:pt>
                <c:pt idx="3">
                  <c:v>25734</c:v>
                </c:pt>
                <c:pt idx="4">
                  <c:v>53708</c:v>
                </c:pt>
              </c:numCache>
            </c:numRef>
          </c:val>
          <c:smooth val="0"/>
          <c:extLst>
            <c:ext xmlns:c16="http://schemas.microsoft.com/office/drawing/2014/chart" uri="{C3380CC4-5D6E-409C-BE32-E72D297353CC}">
              <c16:uniqueId val="{00000001-956E-4008-A9DF-9DB19B1FB70D}"/>
            </c:ext>
          </c:extLst>
        </c:ser>
        <c:dLbls>
          <c:showLegendKey val="0"/>
          <c:showVal val="0"/>
          <c:showCatName val="0"/>
          <c:showSerName val="0"/>
          <c:showPercent val="0"/>
          <c:showBubbleSize val="0"/>
        </c:dLbls>
        <c:marker val="1"/>
        <c:smooth val="0"/>
        <c:axId val="512342424"/>
        <c:axId val="512342816"/>
      </c:lineChart>
      <c:catAx>
        <c:axId val="512342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342816"/>
        <c:crosses val="autoZero"/>
        <c:auto val="1"/>
        <c:lblAlgn val="ctr"/>
        <c:lblOffset val="100"/>
        <c:tickLblSkip val="1"/>
        <c:tickMarkSkip val="1"/>
        <c:noMultiLvlLbl val="0"/>
      </c:catAx>
      <c:valAx>
        <c:axId val="512342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342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4.08</c:v>
                </c:pt>
                <c:pt idx="1">
                  <c:v>6.7</c:v>
                </c:pt>
                <c:pt idx="2">
                  <c:v>5.42</c:v>
                </c:pt>
                <c:pt idx="3">
                  <c:v>5.98</c:v>
                </c:pt>
                <c:pt idx="4">
                  <c:v>5.45</c:v>
                </c:pt>
              </c:numCache>
            </c:numRef>
          </c:val>
          <c:extLst>
            <c:ext xmlns:c16="http://schemas.microsoft.com/office/drawing/2014/chart" uri="{C3380CC4-5D6E-409C-BE32-E72D297353CC}">
              <c16:uniqueId val="{00000000-B8CF-41AA-AAF2-8A41E11D10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38.049999999999997</c:v>
                </c:pt>
                <c:pt idx="1">
                  <c:v>41.3</c:v>
                </c:pt>
                <c:pt idx="2">
                  <c:v>39.869999999999997</c:v>
                </c:pt>
                <c:pt idx="3">
                  <c:v>34.770000000000003</c:v>
                </c:pt>
                <c:pt idx="4">
                  <c:v>33.24</c:v>
                </c:pt>
              </c:numCache>
            </c:numRef>
          </c:val>
          <c:extLst>
            <c:ext xmlns:c16="http://schemas.microsoft.com/office/drawing/2014/chart" uri="{C3380CC4-5D6E-409C-BE32-E72D297353CC}">
              <c16:uniqueId val="{00000001-B8CF-41AA-AAF2-8A41E11D1010}"/>
            </c:ext>
          </c:extLst>
        </c:ser>
        <c:dLbls>
          <c:showLegendKey val="0"/>
          <c:showVal val="0"/>
          <c:showCatName val="0"/>
          <c:showSerName val="0"/>
          <c:showPercent val="0"/>
          <c:showBubbleSize val="0"/>
        </c:dLbls>
        <c:gapWidth val="250"/>
        <c:overlap val="100"/>
        <c:axId val="509798128"/>
        <c:axId val="509798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-16.02</c:v>
                </c:pt>
                <c:pt idx="1">
                  <c:v>2.5099999999999998</c:v>
                </c:pt>
                <c:pt idx="2">
                  <c:v>-4.33</c:v>
                </c:pt>
                <c:pt idx="3">
                  <c:v>-7.42</c:v>
                </c:pt>
                <c:pt idx="4">
                  <c:v>-5.18</c:v>
                </c:pt>
              </c:numCache>
            </c:numRef>
          </c:val>
          <c:smooth val="0"/>
          <c:extLst>
            <c:ext xmlns:c16="http://schemas.microsoft.com/office/drawing/2014/chart" uri="{C3380CC4-5D6E-409C-BE32-E72D297353CC}">
              <c16:uniqueId val="{00000002-B8CF-41AA-AAF2-8A41E11D1010}"/>
            </c:ext>
          </c:extLst>
        </c:ser>
        <c:dLbls>
          <c:showLegendKey val="0"/>
          <c:showVal val="0"/>
          <c:showCatName val="0"/>
          <c:showSerName val="0"/>
          <c:showPercent val="0"/>
          <c:showBubbleSize val="0"/>
        </c:dLbls>
        <c:marker val="1"/>
        <c:smooth val="0"/>
        <c:axId val="509798128"/>
        <c:axId val="509798520"/>
      </c:lineChart>
      <c:catAx>
        <c:axId val="50979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798520"/>
        <c:crosses val="autoZero"/>
        <c:auto val="1"/>
        <c:lblAlgn val="ctr"/>
        <c:lblOffset val="100"/>
        <c:tickLblSkip val="1"/>
        <c:tickMarkSkip val="1"/>
        <c:noMultiLvlLbl val="0"/>
      </c:catAx>
      <c:valAx>
        <c:axId val="50979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79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0-C576-407A-A53F-9AAF3E1AB8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76-407A-A53F-9AAF3E1AB80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0.01</c:v>
                </c:pt>
                <c:pt idx="6">
                  <c:v>#N/A</c:v>
                </c:pt>
                <c:pt idx="7">
                  <c:v>0.09</c:v>
                </c:pt>
                <c:pt idx="8">
                  <c:v>#N/A</c:v>
                </c:pt>
                <c:pt idx="9">
                  <c:v>0.02</c:v>
                </c:pt>
              </c:numCache>
            </c:numRef>
          </c:val>
          <c:extLst>
            <c:ext xmlns:c16="http://schemas.microsoft.com/office/drawing/2014/chart" uri="{C3380CC4-5D6E-409C-BE32-E72D297353CC}">
              <c16:uniqueId val="{00000002-C576-407A-A53F-9AAF3E1AB80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C576-407A-A53F-9AAF3E1AB80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0.17</c:v>
                </c:pt>
                <c:pt idx="4">
                  <c:v>#N/A</c:v>
                </c:pt>
                <c:pt idx="5">
                  <c:v>0.14000000000000001</c:v>
                </c:pt>
                <c:pt idx="6">
                  <c:v>#N/A</c:v>
                </c:pt>
                <c:pt idx="7">
                  <c:v>0.16</c:v>
                </c:pt>
                <c:pt idx="8">
                  <c:v>#N/A</c:v>
                </c:pt>
                <c:pt idx="9">
                  <c:v>0.14000000000000001</c:v>
                </c:pt>
              </c:numCache>
            </c:numRef>
          </c:val>
          <c:extLst>
            <c:ext xmlns:c16="http://schemas.microsoft.com/office/drawing/2014/chart" uri="{C3380CC4-5D6E-409C-BE32-E72D297353CC}">
              <c16:uniqueId val="{00000004-C576-407A-A53F-9AAF3E1AB804}"/>
            </c:ext>
          </c:extLst>
        </c:ser>
        <c:ser>
          <c:idx val="5"/>
          <c:order val="5"/>
          <c:tx>
            <c:strRef>
              <c:f>データシート!$A$32</c:f>
              <c:strCache>
                <c:ptCount val="1"/>
                <c:pt idx="0">
                  <c:v>介護サービス事業会計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0.25</c:v>
                </c:pt>
                <c:pt idx="4">
                  <c:v>#N/A</c:v>
                </c:pt>
                <c:pt idx="5">
                  <c:v>0.21</c:v>
                </c:pt>
                <c:pt idx="6">
                  <c:v>#N/A</c:v>
                </c:pt>
                <c:pt idx="7">
                  <c:v>0.23</c:v>
                </c:pt>
                <c:pt idx="8">
                  <c:v>#N/A</c:v>
                </c:pt>
                <c:pt idx="9">
                  <c:v>0.2</c:v>
                </c:pt>
              </c:numCache>
            </c:numRef>
          </c:val>
          <c:extLst>
            <c:ext xmlns:c16="http://schemas.microsoft.com/office/drawing/2014/chart" uri="{C3380CC4-5D6E-409C-BE32-E72D297353CC}">
              <c16:uniqueId val="{00000005-C576-407A-A53F-9AAF3E1AB80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0.49</c:v>
                </c:pt>
                <c:pt idx="4">
                  <c:v>#N/A</c:v>
                </c:pt>
                <c:pt idx="5">
                  <c:v>0.51</c:v>
                </c:pt>
                <c:pt idx="6">
                  <c:v>#N/A</c:v>
                </c:pt>
                <c:pt idx="7">
                  <c:v>0.28000000000000003</c:v>
                </c:pt>
                <c:pt idx="8">
                  <c:v>#N/A</c:v>
                </c:pt>
                <c:pt idx="9">
                  <c:v>0.86</c:v>
                </c:pt>
              </c:numCache>
            </c:numRef>
          </c:val>
          <c:extLst>
            <c:ext xmlns:c16="http://schemas.microsoft.com/office/drawing/2014/chart" uri="{C3380CC4-5D6E-409C-BE32-E72D297353CC}">
              <c16:uniqueId val="{00000006-C576-407A-A53F-9AAF3E1AB80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3.66</c:v>
                </c:pt>
                <c:pt idx="2">
                  <c:v>#N/A</c:v>
                </c:pt>
                <c:pt idx="3">
                  <c:v>2.15</c:v>
                </c:pt>
                <c:pt idx="4">
                  <c:v>#N/A</c:v>
                </c:pt>
                <c:pt idx="5">
                  <c:v>1.91</c:v>
                </c:pt>
                <c:pt idx="6">
                  <c:v>#N/A</c:v>
                </c:pt>
                <c:pt idx="7">
                  <c:v>2.89</c:v>
                </c:pt>
                <c:pt idx="8">
                  <c:v>#N/A</c:v>
                </c:pt>
                <c:pt idx="9">
                  <c:v>2.2200000000000002</c:v>
                </c:pt>
              </c:numCache>
            </c:numRef>
          </c:val>
          <c:extLst>
            <c:ext xmlns:c16="http://schemas.microsoft.com/office/drawing/2014/chart" uri="{C3380CC4-5D6E-409C-BE32-E72D297353CC}">
              <c16:uniqueId val="{00000007-C576-407A-A53F-9AAF3E1AB8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4.05</c:v>
                </c:pt>
                <c:pt idx="2">
                  <c:v>#N/A</c:v>
                </c:pt>
                <c:pt idx="3">
                  <c:v>6.66</c:v>
                </c:pt>
                <c:pt idx="4">
                  <c:v>#N/A</c:v>
                </c:pt>
                <c:pt idx="5">
                  <c:v>5.39</c:v>
                </c:pt>
                <c:pt idx="6">
                  <c:v>#N/A</c:v>
                </c:pt>
                <c:pt idx="7">
                  <c:v>5.97</c:v>
                </c:pt>
                <c:pt idx="8">
                  <c:v>#N/A</c:v>
                </c:pt>
                <c:pt idx="9">
                  <c:v>5.44</c:v>
                </c:pt>
              </c:numCache>
            </c:numRef>
          </c:val>
          <c:extLst>
            <c:ext xmlns:c16="http://schemas.microsoft.com/office/drawing/2014/chart" uri="{C3380CC4-5D6E-409C-BE32-E72D297353CC}">
              <c16:uniqueId val="{00000008-C576-407A-A53F-9AAF3E1AB8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14.04</c:v>
                </c:pt>
                <c:pt idx="2">
                  <c:v>#N/A</c:v>
                </c:pt>
                <c:pt idx="3">
                  <c:v>14.14</c:v>
                </c:pt>
                <c:pt idx="4">
                  <c:v>#N/A</c:v>
                </c:pt>
                <c:pt idx="5">
                  <c:v>13.43</c:v>
                </c:pt>
                <c:pt idx="6">
                  <c:v>#N/A</c:v>
                </c:pt>
                <c:pt idx="7">
                  <c:v>14.07</c:v>
                </c:pt>
                <c:pt idx="8">
                  <c:v>#N/A</c:v>
                </c:pt>
                <c:pt idx="9">
                  <c:v>14.46</c:v>
                </c:pt>
              </c:numCache>
            </c:numRef>
          </c:val>
          <c:extLst>
            <c:ext xmlns:c16="http://schemas.microsoft.com/office/drawing/2014/chart" uri="{C3380CC4-5D6E-409C-BE32-E72D297353CC}">
              <c16:uniqueId val="{00000009-C576-407A-A53F-9AAF3E1AB804}"/>
            </c:ext>
          </c:extLst>
        </c:ser>
        <c:dLbls>
          <c:showLegendKey val="0"/>
          <c:showVal val="0"/>
          <c:showCatName val="0"/>
          <c:showSerName val="0"/>
          <c:showPercent val="0"/>
          <c:showBubbleSize val="0"/>
        </c:dLbls>
        <c:gapWidth val="150"/>
        <c:overlap val="100"/>
        <c:axId val="477838488"/>
        <c:axId val="477838880"/>
      </c:barChart>
      <c:catAx>
        <c:axId val="47783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838880"/>
        <c:crosses val="autoZero"/>
        <c:auto val="1"/>
        <c:lblAlgn val="ctr"/>
        <c:lblOffset val="100"/>
        <c:tickLblSkip val="1"/>
        <c:tickMarkSkip val="1"/>
        <c:noMultiLvlLbl val="0"/>
      </c:catAx>
      <c:valAx>
        <c:axId val="47783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83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2125</c:v>
                </c:pt>
                <c:pt idx="5">
                  <c:v>2333</c:v>
                </c:pt>
                <c:pt idx="8">
                  <c:v>2455</c:v>
                </c:pt>
                <c:pt idx="11">
                  <c:v>2531</c:v>
                </c:pt>
                <c:pt idx="14">
                  <c:v>2605</c:v>
                </c:pt>
              </c:numCache>
            </c:numRef>
          </c:val>
          <c:extLst>
            <c:ext xmlns:c16="http://schemas.microsoft.com/office/drawing/2014/chart" uri="{C3380CC4-5D6E-409C-BE32-E72D297353CC}">
              <c16:uniqueId val="{00000000-2469-4987-9880-B31DF020A6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69-4987-9880-B31DF020A6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22</c:v>
                </c:pt>
                <c:pt idx="6">
                  <c:v>10</c:v>
                </c:pt>
                <c:pt idx="9">
                  <c:v>4</c:v>
                </c:pt>
                <c:pt idx="12">
                  <c:v>2</c:v>
                </c:pt>
              </c:numCache>
            </c:numRef>
          </c:val>
          <c:extLst>
            <c:ext xmlns:c16="http://schemas.microsoft.com/office/drawing/2014/chart" uri="{C3380CC4-5D6E-409C-BE32-E72D297353CC}">
              <c16:uniqueId val="{00000002-2469-4987-9880-B31DF020A6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33</c:v>
                </c:pt>
                <c:pt idx="6">
                  <c:v>33</c:v>
                </c:pt>
                <c:pt idx="9">
                  <c:v>29</c:v>
                </c:pt>
                <c:pt idx="12">
                  <c:v>36</c:v>
                </c:pt>
              </c:numCache>
            </c:numRef>
          </c:val>
          <c:extLst>
            <c:ext xmlns:c16="http://schemas.microsoft.com/office/drawing/2014/chart" uri="{C3380CC4-5D6E-409C-BE32-E72D297353CC}">
              <c16:uniqueId val="{00000003-2469-4987-9880-B31DF020A6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523</c:v>
                </c:pt>
                <c:pt idx="3">
                  <c:v>525</c:v>
                </c:pt>
                <c:pt idx="6">
                  <c:v>586</c:v>
                </c:pt>
                <c:pt idx="9">
                  <c:v>606</c:v>
                </c:pt>
                <c:pt idx="12">
                  <c:v>596</c:v>
                </c:pt>
              </c:numCache>
            </c:numRef>
          </c:val>
          <c:extLst>
            <c:ext xmlns:c16="http://schemas.microsoft.com/office/drawing/2014/chart" uri="{C3380CC4-5D6E-409C-BE32-E72D297353CC}">
              <c16:uniqueId val="{00000004-2469-4987-9880-B31DF020A6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69-4987-9880-B31DF020A6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69-4987-9880-B31DF020A6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2340</c:v>
                </c:pt>
                <c:pt idx="3">
                  <c:v>2675</c:v>
                </c:pt>
                <c:pt idx="6">
                  <c:v>2849</c:v>
                </c:pt>
                <c:pt idx="9">
                  <c:v>2964</c:v>
                </c:pt>
                <c:pt idx="12">
                  <c:v>2986</c:v>
                </c:pt>
              </c:numCache>
            </c:numRef>
          </c:val>
          <c:extLst>
            <c:ext xmlns:c16="http://schemas.microsoft.com/office/drawing/2014/chart" uri="{C3380CC4-5D6E-409C-BE32-E72D297353CC}">
              <c16:uniqueId val="{00000007-2469-4987-9880-B31DF020A6A6}"/>
            </c:ext>
          </c:extLst>
        </c:ser>
        <c:dLbls>
          <c:showLegendKey val="0"/>
          <c:showVal val="0"/>
          <c:showCatName val="0"/>
          <c:showSerName val="0"/>
          <c:showPercent val="0"/>
          <c:showBubbleSize val="0"/>
        </c:dLbls>
        <c:gapWidth val="100"/>
        <c:overlap val="100"/>
        <c:axId val="509194568"/>
        <c:axId val="50919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795</c:v>
                </c:pt>
                <c:pt idx="2">
                  <c:v>#N/A</c:v>
                </c:pt>
                <c:pt idx="3">
                  <c:v>#N/A</c:v>
                </c:pt>
                <c:pt idx="4">
                  <c:v>922</c:v>
                </c:pt>
                <c:pt idx="5">
                  <c:v>#N/A</c:v>
                </c:pt>
                <c:pt idx="6">
                  <c:v>#N/A</c:v>
                </c:pt>
                <c:pt idx="7">
                  <c:v>1023</c:v>
                </c:pt>
                <c:pt idx="8">
                  <c:v>#N/A</c:v>
                </c:pt>
                <c:pt idx="9">
                  <c:v>#N/A</c:v>
                </c:pt>
                <c:pt idx="10">
                  <c:v>1072</c:v>
                </c:pt>
                <c:pt idx="11">
                  <c:v>#N/A</c:v>
                </c:pt>
                <c:pt idx="12">
                  <c:v>#N/A</c:v>
                </c:pt>
                <c:pt idx="13">
                  <c:v>1015</c:v>
                </c:pt>
                <c:pt idx="14">
                  <c:v>#N/A</c:v>
                </c:pt>
              </c:numCache>
            </c:numRef>
          </c:val>
          <c:smooth val="0"/>
          <c:extLst>
            <c:ext xmlns:c16="http://schemas.microsoft.com/office/drawing/2014/chart" uri="{C3380CC4-5D6E-409C-BE32-E72D297353CC}">
              <c16:uniqueId val="{00000008-2469-4987-9880-B31DF020A6A6}"/>
            </c:ext>
          </c:extLst>
        </c:ser>
        <c:dLbls>
          <c:showLegendKey val="0"/>
          <c:showVal val="0"/>
          <c:showCatName val="0"/>
          <c:showSerName val="0"/>
          <c:showPercent val="0"/>
          <c:showBubbleSize val="0"/>
        </c:dLbls>
        <c:marker val="1"/>
        <c:smooth val="0"/>
        <c:axId val="509194568"/>
        <c:axId val="509194960"/>
      </c:lineChart>
      <c:catAx>
        <c:axId val="50919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194960"/>
        <c:crosses val="autoZero"/>
        <c:auto val="1"/>
        <c:lblAlgn val="ctr"/>
        <c:lblOffset val="100"/>
        <c:tickLblSkip val="1"/>
        <c:tickMarkSkip val="1"/>
        <c:noMultiLvlLbl val="0"/>
      </c:catAx>
      <c:valAx>
        <c:axId val="50919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19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22384</c:v>
                </c:pt>
                <c:pt idx="5">
                  <c:v>24216</c:v>
                </c:pt>
                <c:pt idx="8">
                  <c:v>24724</c:v>
                </c:pt>
                <c:pt idx="11">
                  <c:v>24369</c:v>
                </c:pt>
                <c:pt idx="14">
                  <c:v>24049</c:v>
                </c:pt>
              </c:numCache>
            </c:numRef>
          </c:val>
          <c:extLst>
            <c:ext xmlns:c16="http://schemas.microsoft.com/office/drawing/2014/chart" uri="{C3380CC4-5D6E-409C-BE32-E72D297353CC}">
              <c16:uniqueId val="{00000000-DCBF-4A6E-959E-CD44A60CAF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3326</c:v>
                </c:pt>
                <c:pt idx="5">
                  <c:v>3404</c:v>
                </c:pt>
                <c:pt idx="8">
                  <c:v>3085</c:v>
                </c:pt>
                <c:pt idx="11">
                  <c:v>3025</c:v>
                </c:pt>
                <c:pt idx="14">
                  <c:v>2907</c:v>
                </c:pt>
              </c:numCache>
            </c:numRef>
          </c:val>
          <c:extLst>
            <c:ext xmlns:c16="http://schemas.microsoft.com/office/drawing/2014/chart" uri="{C3380CC4-5D6E-409C-BE32-E72D297353CC}">
              <c16:uniqueId val="{00000001-DCBF-4A6E-959E-CD44A60CAF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8444</c:v>
                </c:pt>
                <c:pt idx="5">
                  <c:v>8589</c:v>
                </c:pt>
                <c:pt idx="8">
                  <c:v>8177</c:v>
                </c:pt>
                <c:pt idx="11">
                  <c:v>7378</c:v>
                </c:pt>
                <c:pt idx="14">
                  <c:v>7263</c:v>
                </c:pt>
              </c:numCache>
            </c:numRef>
          </c:val>
          <c:extLst>
            <c:ext xmlns:c16="http://schemas.microsoft.com/office/drawing/2014/chart" uri="{C3380CC4-5D6E-409C-BE32-E72D297353CC}">
              <c16:uniqueId val="{00000002-DCBF-4A6E-959E-CD44A60CAF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BF-4A6E-959E-CD44A60CAF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F-4A6E-959E-CD44A60CAF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502</c:v>
                </c:pt>
                <c:pt idx="3">
                  <c:v>491</c:v>
                </c:pt>
                <c:pt idx="6">
                  <c:v>513</c:v>
                </c:pt>
                <c:pt idx="9">
                  <c:v>438</c:v>
                </c:pt>
                <c:pt idx="12">
                  <c:v>451</c:v>
                </c:pt>
              </c:numCache>
            </c:numRef>
          </c:val>
          <c:extLst>
            <c:ext xmlns:c16="http://schemas.microsoft.com/office/drawing/2014/chart" uri="{C3380CC4-5D6E-409C-BE32-E72D297353CC}">
              <c16:uniqueId val="{00000005-DCBF-4A6E-959E-CD44A60CAF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3963</c:v>
                </c:pt>
                <c:pt idx="3">
                  <c:v>3782</c:v>
                </c:pt>
                <c:pt idx="6">
                  <c:v>3411</c:v>
                </c:pt>
                <c:pt idx="9">
                  <c:v>3197</c:v>
                </c:pt>
                <c:pt idx="12">
                  <c:v>3065</c:v>
                </c:pt>
              </c:numCache>
            </c:numRef>
          </c:val>
          <c:extLst>
            <c:ext xmlns:c16="http://schemas.microsoft.com/office/drawing/2014/chart" uri="{C3380CC4-5D6E-409C-BE32-E72D297353CC}">
              <c16:uniqueId val="{00000006-DCBF-4A6E-959E-CD44A60CAF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198</c:v>
                </c:pt>
                <c:pt idx="3">
                  <c:v>243</c:v>
                </c:pt>
                <c:pt idx="6">
                  <c:v>278</c:v>
                </c:pt>
                <c:pt idx="9">
                  <c:v>284</c:v>
                </c:pt>
                <c:pt idx="12">
                  <c:v>286</c:v>
                </c:pt>
              </c:numCache>
            </c:numRef>
          </c:val>
          <c:extLst>
            <c:ext xmlns:c16="http://schemas.microsoft.com/office/drawing/2014/chart" uri="{C3380CC4-5D6E-409C-BE32-E72D297353CC}">
              <c16:uniqueId val="{00000007-DCBF-4A6E-959E-CD44A60CAF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6906</c:v>
                </c:pt>
                <c:pt idx="3">
                  <c:v>6897</c:v>
                </c:pt>
                <c:pt idx="6">
                  <c:v>6845</c:v>
                </c:pt>
                <c:pt idx="9">
                  <c:v>6906</c:v>
                </c:pt>
                <c:pt idx="12">
                  <c:v>6746</c:v>
                </c:pt>
              </c:numCache>
            </c:numRef>
          </c:val>
          <c:extLst>
            <c:ext xmlns:c16="http://schemas.microsoft.com/office/drawing/2014/chart" uri="{C3380CC4-5D6E-409C-BE32-E72D297353CC}">
              <c16:uniqueId val="{00000008-DCBF-4A6E-959E-CD44A60CAF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125</c:v>
                </c:pt>
                <c:pt idx="6">
                  <c:v>127</c:v>
                </c:pt>
                <c:pt idx="9">
                  <c:v>114</c:v>
                </c:pt>
                <c:pt idx="12">
                  <c:v>104</c:v>
                </c:pt>
              </c:numCache>
            </c:numRef>
          </c:val>
          <c:extLst>
            <c:ext xmlns:c16="http://schemas.microsoft.com/office/drawing/2014/chart" uri="{C3380CC4-5D6E-409C-BE32-E72D297353CC}">
              <c16:uniqueId val="{00000009-DCBF-4A6E-959E-CD44A60CAF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24455</c:v>
                </c:pt>
                <c:pt idx="3">
                  <c:v>26355</c:v>
                </c:pt>
                <c:pt idx="6">
                  <c:v>26996</c:v>
                </c:pt>
                <c:pt idx="9">
                  <c:v>25780</c:v>
                </c:pt>
                <c:pt idx="12">
                  <c:v>25492</c:v>
                </c:pt>
              </c:numCache>
            </c:numRef>
          </c:val>
          <c:extLst>
            <c:ext xmlns:c16="http://schemas.microsoft.com/office/drawing/2014/chart" uri="{C3380CC4-5D6E-409C-BE32-E72D297353CC}">
              <c16:uniqueId val="{0000000A-DCBF-4A6E-959E-CD44A60CAF8B}"/>
            </c:ext>
          </c:extLst>
        </c:ser>
        <c:dLbls>
          <c:showLegendKey val="0"/>
          <c:showVal val="0"/>
          <c:showCatName val="0"/>
          <c:showSerName val="0"/>
          <c:showPercent val="0"/>
          <c:showBubbleSize val="0"/>
        </c:dLbls>
        <c:gapWidth val="100"/>
        <c:overlap val="100"/>
        <c:axId val="544702720"/>
        <c:axId val="544703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2016</c:v>
                </c:pt>
                <c:pt idx="2">
                  <c:v>#N/A</c:v>
                </c:pt>
                <c:pt idx="3">
                  <c:v>#N/A</c:v>
                </c:pt>
                <c:pt idx="4">
                  <c:v>1686</c:v>
                </c:pt>
                <c:pt idx="5">
                  <c:v>#N/A</c:v>
                </c:pt>
                <c:pt idx="6">
                  <c:v>#N/A</c:v>
                </c:pt>
                <c:pt idx="7">
                  <c:v>2184</c:v>
                </c:pt>
                <c:pt idx="8">
                  <c:v>#N/A</c:v>
                </c:pt>
                <c:pt idx="9">
                  <c:v>#N/A</c:v>
                </c:pt>
                <c:pt idx="10">
                  <c:v>1946</c:v>
                </c:pt>
                <c:pt idx="11">
                  <c:v>#N/A</c:v>
                </c:pt>
                <c:pt idx="12">
                  <c:v>#N/A</c:v>
                </c:pt>
                <c:pt idx="13">
                  <c:v>1924</c:v>
                </c:pt>
                <c:pt idx="14">
                  <c:v>#N/A</c:v>
                </c:pt>
              </c:numCache>
            </c:numRef>
          </c:val>
          <c:smooth val="0"/>
          <c:extLst>
            <c:ext xmlns:c16="http://schemas.microsoft.com/office/drawing/2014/chart" uri="{C3380CC4-5D6E-409C-BE32-E72D297353CC}">
              <c16:uniqueId val="{0000000B-DCBF-4A6E-959E-CD44A60CAF8B}"/>
            </c:ext>
          </c:extLst>
        </c:ser>
        <c:dLbls>
          <c:showLegendKey val="0"/>
          <c:showVal val="0"/>
          <c:showCatName val="0"/>
          <c:showSerName val="0"/>
          <c:showPercent val="0"/>
          <c:showBubbleSize val="0"/>
        </c:dLbls>
        <c:marker val="1"/>
        <c:smooth val="0"/>
        <c:axId val="544702720"/>
        <c:axId val="544703112"/>
      </c:lineChart>
      <c:catAx>
        <c:axId val="54470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4703112"/>
        <c:crosses val="autoZero"/>
        <c:auto val="1"/>
        <c:lblAlgn val="ctr"/>
        <c:lblOffset val="100"/>
        <c:tickLblSkip val="1"/>
        <c:tickMarkSkip val="1"/>
        <c:noMultiLvlLbl val="0"/>
      </c:catAx>
      <c:valAx>
        <c:axId val="54470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70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6026</c:v>
                </c:pt>
                <c:pt idx="1">
                  <c:v>5237</c:v>
                </c:pt>
                <c:pt idx="2">
                  <c:v>4998</c:v>
                </c:pt>
              </c:numCache>
            </c:numRef>
          </c:val>
          <c:extLst>
            <c:ext xmlns:c16="http://schemas.microsoft.com/office/drawing/2014/chart" uri="{C3380CC4-5D6E-409C-BE32-E72D297353CC}">
              <c16:uniqueId val="{00000000-CBA1-4D7F-89AD-07674971BB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638</c:v>
                </c:pt>
                <c:pt idx="1">
                  <c:v>538</c:v>
                </c:pt>
                <c:pt idx="2">
                  <c:v>538</c:v>
                </c:pt>
              </c:numCache>
            </c:numRef>
          </c:val>
          <c:extLst>
            <c:ext xmlns:c16="http://schemas.microsoft.com/office/drawing/2014/chart" uri="{C3380CC4-5D6E-409C-BE32-E72D297353CC}">
              <c16:uniqueId val="{00000001-CBA1-4D7F-89AD-07674971BB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2562</c:v>
                </c:pt>
                <c:pt idx="1">
                  <c:v>2609</c:v>
                </c:pt>
                <c:pt idx="2">
                  <c:v>2758</c:v>
                </c:pt>
              </c:numCache>
            </c:numRef>
          </c:val>
          <c:extLst>
            <c:ext xmlns:c16="http://schemas.microsoft.com/office/drawing/2014/chart" uri="{C3380CC4-5D6E-409C-BE32-E72D297353CC}">
              <c16:uniqueId val="{00000002-CBA1-4D7F-89AD-07674971BBD7}"/>
            </c:ext>
          </c:extLst>
        </c:ser>
        <c:dLbls>
          <c:showLegendKey val="0"/>
          <c:showVal val="0"/>
          <c:showCatName val="0"/>
          <c:showSerName val="0"/>
          <c:showPercent val="0"/>
          <c:showBubbleSize val="0"/>
        </c:dLbls>
        <c:gapWidth val="120"/>
        <c:overlap val="100"/>
        <c:axId val="544704288"/>
        <c:axId val="534057744"/>
      </c:barChart>
      <c:catAx>
        <c:axId val="5447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057744"/>
        <c:crosses val="autoZero"/>
        <c:auto val="1"/>
        <c:lblAlgn val="ctr"/>
        <c:lblOffset val="100"/>
        <c:tickLblSkip val="1"/>
        <c:tickMarkSkip val="1"/>
        <c:noMultiLvlLbl val="0"/>
      </c:catAx>
      <c:valAx>
        <c:axId val="534057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47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{5879E3A8-A564-4DD4-9A4D-1D676EDFC38B}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EF7-4F53-96F6-3D4ECFABD6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{F4931B87-F407-4F94-82B0-BCA7C95563D7}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F7-4F53-96F6-3D4ECFABD6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{0BC5A12C-B724-4B1B-81E3-5D4B20FF37C8}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F7-4F53-96F6-3D4ECFABD6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{8FFD3196-83D6-419E-858F-62782CF8C68F}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F7-4F53-96F6-3D4ECFABD6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{8911E36B-27AE-43EC-8811-B247863C975E}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F7-4F53-96F6-3D4ECFABD6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{4942EFED-12D9-44D0-9D41-89326AEDF530}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EF7-4F53-96F6-3D4ECFABD6A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{157793F3-0D05-44B0-A9D3-E5A898415DAF}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EF7-4F53-96F6-3D4ECFABD6A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{C1D09731-F00E-43BF-B00F-787C910E74DC}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EF7-4F53-96F6-3D4ECFABD6A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{39095B2A-514B-47E1-9C38-34BA3CC45764}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EF7-4F53-96F6-3D4ECFABD6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49.4</c:v>
                </c:pt>
                <c:pt idx="24">
                  <c:v>52.4</c:v>
                </c:pt>
                <c:pt idx="32">
                  <c:v>54.2</c:v>
                </c:pt>
              </c:numCache>
            </c:numRef>
          </c:xVal>
          <c:yVal>
            <c:numRef>
              <c:f>公会計指標分析・財政指標組合せ分析表!$BP$51:$DC$51</c:f>
              <c:numCache>
                <c:formatCode>#,##0.0;"▲ "#,##0.0</c:formatCode>
                <c:ptCount val="40"/>
                <c:pt idx="16">
                  <c:v>16.8</c:v>
                </c:pt>
                <c:pt idx="24">
                  <c:v>15.1</c:v>
                </c:pt>
                <c:pt idx="32">
                  <c:v>15.1</c:v>
                </c:pt>
              </c:numCache>
            </c:numRef>
          </c:yVal>
          <c:smooth val="0"/>
          <c:extLst>
            <c:ext xmlns:c16="http://schemas.microsoft.com/office/drawing/2014/chart" uri="{C3380CC4-5D6E-409C-BE32-E72D297353CC}">
              <c16:uniqueId val="{00000009-FEF7-4F53-96F6-3D4ECFABD6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{A2E2D198-D570-4844-92F9-5A3F935EA309}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EF7-4F53-96F6-3D4ECFABD6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{34E320C1-58A0-4DD5-A87C-3B8FC94C2CE4}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F7-4F53-96F6-3D4ECFABD6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{A85215CE-0A32-4E2B-A52F-D72B817F6A51}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F7-4F53-96F6-3D4ECFABD6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{4872D428-51E0-4962-A362-1E65F0393759}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F7-4F53-96F6-3D4ECFABD6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{F15A9835-A9DD-41EA-AF32-04DD130604BA}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F7-4F53-96F6-3D4ECFABD6A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{AA1473C9-8881-4A37-8CBA-66DF390FEF67}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EF7-4F53-96F6-3D4ECFABD6A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{11AA0A6F-AF33-49B2-A95F-9EC2022ADC8F}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EF7-4F53-96F6-3D4ECFABD6A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{233149B2-61AD-4790-B075-8E1A39F43B42}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EF7-4F53-96F6-3D4ECFABD6A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{ACB5DC0C-3C26-44FE-8780-0B8CC7F254AB}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EF7-4F53-96F6-3D4ECFABD6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FEF7-4F53-96F6-3D4ECFABD6A4}"/>
            </c:ext>
          </c:extLst>
        </c:ser>
        <c:dLbls>
          <c:showLegendKey val="0"/>
          <c:showVal val="1"/>
          <c:showCatName val="0"/>
          <c:showSerName val="0"/>
          <c:showPercent val="0"/>
          <c:showBubbleSize val="0"/>
        </c:dLbls>
        <c:axId val="534058920"/>
        <c:axId val="534059312"/>
      </c:scatterChart>
      <c:valAx>
        <c:axId val="534058920"/>
        <c:scaling>
          <c:orientation val="minMax"/>
          <c:max val="59.300000000000004"/>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059312"/>
        <c:crosses val="autoZero"/>
        <c:crossBetween val="midCat"/>
      </c:valAx>
      <c:valAx>
        <c:axId val="534059312"/>
        <c:scaling>
          <c:orientation val="minMax"/>
          <c:max val="4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058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{F9BA3AF4-7F04-498F-A0B1-6247FF714B8C}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D7F-47A5-A937-61644EDBB0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{5B9A72D8-416A-4F49-BD98-B7AF15F6AB25}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F-47A5-A937-61644EDBB0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{E7189723-CFAE-4C18-ACF9-7D09446672E8}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F-47A5-A937-61644EDBB0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{A5B484AA-A7DD-4CAC-A4B1-E74AE1DD98DE}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F-47A5-A937-61644EDBB0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{3ADCFEE2-9DCA-4815-9FF1-DDB048457E0C}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F-47A5-A937-61644EDBB08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{184FD243-FEF3-4FAE-AFDC-0932EB0814DB}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D7F-47A5-A937-61644EDBB08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{CDAF407D-6153-401E-A2C8-F7482B79E321}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D7F-47A5-A937-61644EDBB08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{13ABF663-C9FE-4E20-96C1-3FC70F49B6CB}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D7F-47A5-A937-61644EDBB08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{86DDE5CA-F92B-438F-BD2B-38911FC6F715}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D7F-47A5-A937-61644EDBB0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7</c:v>
                </c:pt>
                <c:pt idx="24">
                  <c:v>7.8</c:v>
                </c:pt>
                <c:pt idx="32">
                  <c:v>8</c:v>
                </c:pt>
              </c:numCache>
            </c:numRef>
          </c:xVal>
          <c:yVal>
            <c:numRef>
              <c:f>公会計指標分析・財政指標組合せ分析表!$BP$73:$DC$73</c:f>
              <c:numCache>
                <c:formatCode>#,##0.0;"▲ "#,##0.0</c:formatCode>
                <c:ptCount val="40"/>
                <c:pt idx="0">
                  <c:v>15.2</c:v>
                </c:pt>
                <c:pt idx="8">
                  <c:v>13.4</c:v>
                </c:pt>
                <c:pt idx="16">
                  <c:v>16.8</c:v>
                </c:pt>
                <c:pt idx="24">
                  <c:v>15.1</c:v>
                </c:pt>
                <c:pt idx="32">
                  <c:v>15.1</c:v>
                </c:pt>
              </c:numCache>
            </c:numRef>
          </c:yVal>
          <c:smooth val="0"/>
          <c:extLst>
            <c:ext xmlns:c16="http://schemas.microsoft.com/office/drawing/2014/chart" uri="{C3380CC4-5D6E-409C-BE32-E72D297353CC}">
              <c16:uniqueId val="{00000009-CD7F-47A5-A937-61644EDBB0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{F1569C2A-1494-431B-A374-65F22560C4E7}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D7F-47A5-A937-61644EDBB0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{4F62A0B5-7141-4AF4-979C-4454A61188C4}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F-47A5-A937-61644EDBB0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{6CA2F141-05B6-4B54-89C0-1F4E9CBB453E}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F-47A5-A937-61644EDBB0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{72880BC5-5661-48CB-9005-A6C8FE8D0FCC}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F-47A5-A937-61644EDBB0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{EBD93D5B-5CEE-4EF0-BA41-FA94F614A4B8}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F-47A5-A937-61644EDBB08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{E3FAA1D7-AB16-4924-A271-5ABD82A2D24B}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D7F-47A5-A937-61644EDBB08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{29D6128D-04D7-49F7-801A-1273A6E93C51}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D7F-47A5-A937-61644EDBB08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{8C92D759-7143-46CE-8665-3814C4620A02}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D7F-47A5-A937-61644EDBB08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{D3E1165A-68DF-4BCD-A40D-B835DD1291B4}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D7F-47A5-A937-61644EDBB0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CD7F-47A5-A937-61644EDBB088}"/>
            </c:ext>
          </c:extLst>
        </c:ser>
        <c:dLbls>
          <c:showLegendKey val="0"/>
          <c:showVal val="1"/>
          <c:showCatName val="0"/>
          <c:showSerName val="0"/>
          <c:showPercent val="0"/>
          <c:showBubbleSize val="0"/>
        </c:dLbls>
        <c:axId val="477838096"/>
        <c:axId val="477837704"/>
      </c:scatterChart>
      <c:valAx>
        <c:axId val="477838096"/>
        <c:scaling>
          <c:orientation val="minMax"/>
          <c:max val="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837704"/>
        <c:crosses val="autoZero"/>
        <c:crossBetween val="midCat"/>
      </c:valAx>
      <c:valAx>
        <c:axId val="477837704"/>
        <c:scaling>
          <c:orientation val="minMax"/>
          <c:max val="5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838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増加し続ける元利償還金が原因となり、前回に続き実質公債費比率は悪化した。原則として交付税措置のある地方債のみを発行することとしているが、財源不足に対応するため平成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年度同様に交付税措置のない地方債も発行せざるを得ない状況のため、算入公債費等による軽減も今後は以前ほど期待できないと考えられる。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今後は、公債費の増加による財政状況の悪化を防ぐために建設事業量を計画的に管理し、発行額の抑制と平準化をしていくことが必要不可欠となると思われる。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年度は地方債発行が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公債費の償還元金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と償還額が上回ったため、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円と小幅ながら減少した。しかしながら、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基金の取崩しにより充当可能財源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年度と同程度となった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将来負担は新発債を抑制すればすぐに減少する構造となっている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が増大してしまうこともあり、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基金を取崩すような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状況になってしまっている。新発債の発行状況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によっては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容易に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比率が悪化に転じる状況である。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財源の不足については、税収の減少から考えても、公債費以外も含めた歳出規模の是正が必要である。将来負担を増大させないために、基金に頼らず地方債残高を抑制することが重要である。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全体的には、主に財政調整基金の取崩しが増加し、基金残高は減少傾向にある。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財政調整基金は、歳入の変動に備えるため現在の水準を確保する。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資産の有効活用のため、特定目的基金で役目を終えたものがあれば整理する方向で考えている。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億円ずつ積み立てているほか、福祉基金は高齢者タクシー料金補助等の財源として取り崩されている。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年度は退職者数が前年度より少なかったことから取崩し額が減り、残高は増加している。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ふるさと創生基金はふるさと納税（クラウドファンディング）分の積立により増加している。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庁舎建設基金以外は減少していく見込みである。利子の積立しか動きのない基金が多数存在するため、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資産の有効活用の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観点から役目を終えた基金を整理する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方向で考えている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経常経費の増加に対応する形で取崩しが増えており、平成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今後も残高が減少していけば、市税の減少が数年続いた場合に予算編成に支障が生じるおそれがある。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市税（法人市民税）の割合が高い歳入はコントロールできないため、歳出の抑制によって取崩しを減らし、現在の水準を維持したい。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近年の公債費の増加に対応して取崩しを行っている。積立ができる状況ではないため残高は減少傾向となっている。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他の歳入の状況等により平成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他の歳入や残高の状況を考慮しつつ、公債費の増加に対応するため取崩していく方針である。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有形固定資産の取得金額で道路が全体の半分以上を占めるが、その道路の中でも</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割強が道路台帳が整備された昭和</a:t>
          </a:r>
          <a:r>
            <a:rPr kumimoji="1" lang="en-US" altLang="ja-JP" sz="1400">
              <a:latin typeface="ＭＳ Ｐゴシック" panose="020B0600070205080204" pitchFamily="50" charset="-128"/>
              <a:ea typeface="ＭＳ Ｐゴシック" panose="020B0600070205080204" pitchFamily="50" charset="-128"/>
            </a:rPr>
            <a:t>62</a:t>
          </a:r>
          <a:r>
            <a:rPr kumimoji="1" lang="ja-JP" altLang="en-US" sz="1400">
              <a:latin typeface="ＭＳ Ｐゴシック" panose="020B0600070205080204" pitchFamily="50" charset="-128"/>
              <a:ea typeface="ＭＳ Ｐゴシック" panose="020B0600070205080204" pitchFamily="50" charset="-128"/>
            </a:rPr>
            <a:t>年</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月を取得年月日としているため、道路の有形固定資産減価償却率は類似団体平均より低い数字となっており、全体の有形固定資産減価償却率も引き下げていると推測される。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78" name="楕円 77"/>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79" name="有形固定資産減価償却率該当値テキスト"/>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0" name="楕円 79"/>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154728</xdr:rowOff>
    </xdr:from>
    <xdr:to>
      <xdr:col>23</xdr:col>
      <xdr:colOff>85725</xdr:colOff>
      <xdr:row>32</xdr:row>
      <xdr:rowOff>48048</xdr:rowOff>
    </xdr:to>
    <xdr:cxnSp macro="">
      <xdr:nvCxnSpPr>
        <xdr:cNvPr id="81" name="直線コネクタ 80"/>
        <xdr:cNvCxnSpPr/>
      </xdr:nvCxnSpPr>
      <xdr:spPr>
        <a:xfrm flipV="1">
          <a:off x="4051300" y="624120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105198</xdr:rowOff>
    </xdr:from>
    <xdr:to>
      <xdr:col>15</xdr:col>
      <xdr:colOff>187325</xdr:colOff>
      <xdr:row>33</xdr:row>
      <xdr:rowOff>35348</xdr:rowOff>
    </xdr:to>
    <xdr:sp macro="" textlink="">
      <xdr:nvSpPr>
        <xdr:cNvPr id="82" name="楕円 81"/>
        <xdr:cNvSpPr/>
      </xdr:nvSpPr>
      <xdr:spPr>
        <a:xfrm>
          <a:off x="3238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155998</xdr:rowOff>
    </xdr:to>
    <xdr:cxnSp macro="">
      <xdr:nvCxnSpPr>
        <xdr:cNvPr id="83" name="直線コネクタ 82"/>
        <xdr:cNvCxnSpPr/>
      </xdr:nvCxnSpPr>
      <xdr:spPr>
        <a:xfrm flipV="1">
          <a:off x="3289300" y="630597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86" name="n_1mainValue有形固定資産減価償却率"/>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26475</xdr:rowOff>
    </xdr:from>
    <xdr:ext cx="405111" cy="259045"/>
    <xdr:sp macro="" textlink="">
      <xdr:nvSpPr>
        <xdr:cNvPr id="87" name="n_2mainValue有形固定資産減価償却率"/>
        <xdr:cNvSpPr txBox="1"/>
      </xdr:nvSpPr>
      <xdr:spPr>
        <a:xfrm>
          <a:off x="3086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年度まで学校施設の耐震補強等の事業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を集中的に行っていたため、地方債残高が大きくなり、分子である将来負担額を増大させてしまっている。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今後もごみ処理施設の基幹的設備改修や耐震性の低い庁舎の建て替え等、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増加が見込まれる要因は多い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ため、慎重な財政運営を行っていく必要がある。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106186</xdr:rowOff>
    </xdr:from>
    <xdr:to>
      <xdr:col>76</xdr:col>
      <xdr:colOff>73025</xdr:colOff>
      <xdr:row>30</xdr:row>
      <xdr:rowOff>36336</xdr:rowOff>
    </xdr:to>
    <xdr:sp macro="" textlink="">
      <xdr:nvSpPr>
        <xdr:cNvPr id="128" name="楕円 127"/>
        <xdr:cNvSpPr/>
      </xdr:nvSpPr>
      <xdr:spPr>
        <a:xfrm>
          <a:off x="14744700" y="58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129063</xdr:rowOff>
    </xdr:from>
    <xdr:ext cx="340478" cy="259045"/>
    <xdr:sp macro="" textlink="">
      <xdr:nvSpPr>
        <xdr:cNvPr id="129" name="債務償還可能年数該当値テキスト"/>
        <xdr:cNvSpPr txBox="1"/>
      </xdr:nvSpPr>
      <xdr:spPr>
        <a:xfrm>
          <a:off x="14846300" y="5701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118745</xdr:rowOff>
    </xdr:from>
    <xdr:to>
      <xdr:col>24</xdr:col>
      <xdr:colOff>114300</xdr:colOff>
      <xdr:row>40</xdr:row>
      <xdr:rowOff>48895</xdr:rowOff>
    </xdr:to>
    <xdr:sp macro="" textlink="">
      <xdr:nvSpPr>
        <xdr:cNvPr id="70" name="楕円 69"/>
        <xdr:cNvSpPr/>
      </xdr:nvSpPr>
      <xdr:spPr>
        <a:xfrm>
          <a:off x="4584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97172</xdr:rowOff>
    </xdr:from>
    <xdr:ext cx="405111" cy="259045"/>
    <xdr:sp macro="" textlink="">
      <xdr:nvSpPr>
        <xdr:cNvPr id="71" name="【道路】&#10;有形固定資産減価償却率該当値テキスト"/>
        <xdr:cNvSpPr txBox="1"/>
      </xdr:nvSpPr>
      <xdr:spPr>
        <a:xfrm>
          <a:off x="4673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2" name="楕円 71"/>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169545</xdr:rowOff>
    </xdr:from>
    <xdr:to>
      <xdr:col>24</xdr:col>
      <xdr:colOff>63500</xdr:colOff>
      <xdr:row>40</xdr:row>
      <xdr:rowOff>30480</xdr:rowOff>
    </xdr:to>
    <xdr:cxnSp macro="">
      <xdr:nvCxnSpPr>
        <xdr:cNvPr id="73" name="直線コネクタ 72"/>
        <xdr:cNvCxnSpPr/>
      </xdr:nvCxnSpPr>
      <xdr:spPr>
        <a:xfrm flipV="1">
          <a:off x="3797300" y="68560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xdr:rowOff>
    </xdr:from>
    <xdr:to>
      <xdr:col>15</xdr:col>
      <xdr:colOff>101600</xdr:colOff>
      <xdr:row>40</xdr:row>
      <xdr:rowOff>115570</xdr:rowOff>
    </xdr:to>
    <xdr:sp macro="" textlink="">
      <xdr:nvSpPr>
        <xdr:cNvPr id="74" name="楕円 73"/>
        <xdr:cNvSpPr/>
      </xdr:nvSpPr>
      <xdr:spPr>
        <a:xfrm>
          <a:off x="2857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64770</xdr:rowOff>
    </xdr:to>
    <xdr:cxnSp macro="">
      <xdr:nvCxnSpPr>
        <xdr:cNvPr id="75" name="直線コネクタ 74"/>
        <xdr:cNvCxnSpPr/>
      </xdr:nvCxnSpPr>
      <xdr:spPr>
        <a:xfrm flipV="1">
          <a:off x="2908300" y="688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72407</xdr:rowOff>
    </xdr:from>
    <xdr:ext cx="405111" cy="259045"/>
    <xdr:sp macro="" textlink="">
      <xdr:nvSpPr>
        <xdr:cNvPr id="78" name="n_1mainValue【道路】&#10;有形固定資産減価償却率"/>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106697</xdr:rowOff>
    </xdr:from>
    <xdr:ext cx="405111" cy="259045"/>
    <xdr:sp macro="" textlink="">
      <xdr:nvSpPr>
        <xdr:cNvPr id="79" name="n_2mainValue【道路】&#10;有形固定資産減価償却率"/>
        <xdr:cNvSpPr txBox="1"/>
      </xdr:nvSpPr>
      <xdr:spPr>
        <a:xfrm>
          <a:off x="2705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155949</xdr:rowOff>
    </xdr:from>
    <xdr:to>
      <xdr:col>55</xdr:col>
      <xdr:colOff>50800</xdr:colOff>
      <xdr:row>40</xdr:row>
      <xdr:rowOff>86099</xdr:rowOff>
    </xdr:to>
    <xdr:sp macro="" textlink="">
      <xdr:nvSpPr>
        <xdr:cNvPr id="117" name="楕円 116"/>
        <xdr:cNvSpPr/>
      </xdr:nvSpPr>
      <xdr:spPr>
        <a:xfrm>
          <a:off x="10426700" y="68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7376</xdr:rowOff>
    </xdr:from>
    <xdr:ext cx="534377" cy="259045"/>
    <xdr:sp macro="" textlink="">
      <xdr:nvSpPr>
        <xdr:cNvPr id="118" name="【道路】&#10;一人当たり延長該当値テキスト"/>
        <xdr:cNvSpPr txBox="1"/>
      </xdr:nvSpPr>
      <xdr:spPr>
        <a:xfrm>
          <a:off x="10515600" y="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160560</xdr:rowOff>
    </xdr:from>
    <xdr:to>
      <xdr:col>50</xdr:col>
      <xdr:colOff>165100</xdr:colOff>
      <xdr:row>40</xdr:row>
      <xdr:rowOff>90710</xdr:rowOff>
    </xdr:to>
    <xdr:sp macro="" textlink="">
      <xdr:nvSpPr>
        <xdr:cNvPr id="119" name="楕円 118"/>
        <xdr:cNvSpPr/>
      </xdr:nvSpPr>
      <xdr:spPr>
        <a:xfrm>
          <a:off x="9588500" y="68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35299</xdr:rowOff>
    </xdr:from>
    <xdr:to>
      <xdr:col>55</xdr:col>
      <xdr:colOff>0</xdr:colOff>
      <xdr:row>40</xdr:row>
      <xdr:rowOff>39910</xdr:rowOff>
    </xdr:to>
    <xdr:cxnSp macro="">
      <xdr:nvCxnSpPr>
        <xdr:cNvPr id="120" name="直線コネクタ 119"/>
        <xdr:cNvCxnSpPr/>
      </xdr:nvCxnSpPr>
      <xdr:spPr>
        <a:xfrm flipV="1">
          <a:off x="9639300" y="689329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164656</xdr:rowOff>
    </xdr:from>
    <xdr:to>
      <xdr:col>46</xdr:col>
      <xdr:colOff>38100</xdr:colOff>
      <xdr:row>40</xdr:row>
      <xdr:rowOff>94806</xdr:rowOff>
    </xdr:to>
    <xdr:sp macro="" textlink="">
      <xdr:nvSpPr>
        <xdr:cNvPr id="121" name="楕円 120"/>
        <xdr:cNvSpPr/>
      </xdr:nvSpPr>
      <xdr:spPr>
        <a:xfrm>
          <a:off x="8699500" y="68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39910</xdr:rowOff>
    </xdr:from>
    <xdr:to>
      <xdr:col>50</xdr:col>
      <xdr:colOff>114300</xdr:colOff>
      <xdr:row>40</xdr:row>
      <xdr:rowOff>44006</xdr:rowOff>
    </xdr:to>
    <xdr:cxnSp macro="">
      <xdr:nvCxnSpPr>
        <xdr:cNvPr id="122" name="直線コネクタ 121"/>
        <xdr:cNvCxnSpPr/>
      </xdr:nvCxnSpPr>
      <xdr:spPr>
        <a:xfrm flipV="1">
          <a:off x="8750300" y="689791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107237</xdr:rowOff>
    </xdr:from>
    <xdr:ext cx="534377" cy="259045"/>
    <xdr:sp macro="" textlink="">
      <xdr:nvSpPr>
        <xdr:cNvPr id="125" name="n_1mainValue【道路】&#10;一人当たり延長"/>
        <xdr:cNvSpPr txBox="1"/>
      </xdr:nvSpPr>
      <xdr:spPr>
        <a:xfrm>
          <a:off x="9359411" y="66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111333</xdr:rowOff>
    </xdr:from>
    <xdr:ext cx="534377" cy="259045"/>
    <xdr:sp macro="" textlink="">
      <xdr:nvSpPr>
        <xdr:cNvPr id="126" name="n_2mainValue【道路】&#10;一人当たり延長"/>
        <xdr:cNvSpPr txBox="1"/>
      </xdr:nvSpPr>
      <xdr:spPr>
        <a:xfrm>
          <a:off x="8483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5" name="楕円 164"/>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2557</xdr:rowOff>
    </xdr:from>
    <xdr:ext cx="405111" cy="259045"/>
    <xdr:sp macro="" textlink="">
      <xdr:nvSpPr>
        <xdr:cNvPr id="166" name="【橋りょう・トンネル】&#10;有形固定資産減価償却率該当値テキスト"/>
        <xdr:cNvSpPr txBox="1"/>
      </xdr:nvSpPr>
      <xdr:spPr>
        <a:xfrm>
          <a:off x="4673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67" name="楕円 166"/>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70485</xdr:rowOff>
    </xdr:to>
    <xdr:cxnSp macro="">
      <xdr:nvCxnSpPr>
        <xdr:cNvPr id="168" name="直線コネクタ 167"/>
        <xdr:cNvCxnSpPr/>
      </xdr:nvCxnSpPr>
      <xdr:spPr>
        <a:xfrm flipV="1">
          <a:off x="3797300" y="103174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69" name="楕円 168"/>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61</xdr:row>
      <xdr:rowOff>110490</xdr:rowOff>
    </xdr:to>
    <xdr:cxnSp macro="">
      <xdr:nvCxnSpPr>
        <xdr:cNvPr id="170" name="直線コネクタ 169"/>
        <xdr:cNvCxnSpPr/>
      </xdr:nvCxnSpPr>
      <xdr:spPr>
        <a:xfrm flipV="1">
          <a:off x="2908300" y="103574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137812</xdr:rowOff>
    </xdr:from>
    <xdr:ext cx="405111" cy="259045"/>
    <xdr:sp macro="" textlink="">
      <xdr:nvSpPr>
        <xdr:cNvPr id="173" name="n_1mainValue【橋りょう・トンネル】&#10;有形固定資産減価償却率"/>
        <xdr:cNvSpPr txBox="1"/>
      </xdr:nvSpPr>
      <xdr:spPr>
        <a:xfrm>
          <a:off x="3582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4" name="n_2mainValue【橋りょう・トンネ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18997</xdr:rowOff>
    </xdr:from>
    <xdr:to>
      <xdr:col>55</xdr:col>
      <xdr:colOff>50800</xdr:colOff>
      <xdr:row>59</xdr:row>
      <xdr:rowOff>120597</xdr:rowOff>
    </xdr:to>
    <xdr:sp macro="" textlink="">
      <xdr:nvSpPr>
        <xdr:cNvPr id="210" name="楕円 209"/>
        <xdr:cNvSpPr/>
      </xdr:nvSpPr>
      <xdr:spPr>
        <a:xfrm>
          <a:off x="10426700" y="101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41874</xdr:rowOff>
    </xdr:from>
    <xdr:ext cx="599010" cy="259045"/>
    <xdr:sp macro="" textlink="">
      <xdr:nvSpPr>
        <xdr:cNvPr id="211" name="【橋りょう・トンネル】&#10;一人当たり有形固定資産（償却資産）額該当値テキスト"/>
        <xdr:cNvSpPr txBox="1"/>
      </xdr:nvSpPr>
      <xdr:spPr>
        <a:xfrm>
          <a:off x="10515600" y="998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23696</xdr:rowOff>
    </xdr:from>
    <xdr:to>
      <xdr:col>50</xdr:col>
      <xdr:colOff>165100</xdr:colOff>
      <xdr:row>59</xdr:row>
      <xdr:rowOff>125296</xdr:rowOff>
    </xdr:to>
    <xdr:sp macro="" textlink="">
      <xdr:nvSpPr>
        <xdr:cNvPr id="212" name="楕円 211"/>
        <xdr:cNvSpPr/>
      </xdr:nvSpPr>
      <xdr:spPr>
        <a:xfrm>
          <a:off x="9588500" y="101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69797</xdr:rowOff>
    </xdr:from>
    <xdr:to>
      <xdr:col>55</xdr:col>
      <xdr:colOff>0</xdr:colOff>
      <xdr:row>59</xdr:row>
      <xdr:rowOff>74496</xdr:rowOff>
    </xdr:to>
    <xdr:cxnSp macro="">
      <xdr:nvCxnSpPr>
        <xdr:cNvPr id="213" name="直線コネクタ 212"/>
        <xdr:cNvCxnSpPr/>
      </xdr:nvCxnSpPr>
      <xdr:spPr>
        <a:xfrm flipV="1">
          <a:off x="9639300" y="10185347"/>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45733</xdr:rowOff>
    </xdr:from>
    <xdr:to>
      <xdr:col>46</xdr:col>
      <xdr:colOff>38100</xdr:colOff>
      <xdr:row>58</xdr:row>
      <xdr:rowOff>147333</xdr:rowOff>
    </xdr:to>
    <xdr:sp macro="" textlink="">
      <xdr:nvSpPr>
        <xdr:cNvPr id="214" name="楕円 213"/>
        <xdr:cNvSpPr/>
      </xdr:nvSpPr>
      <xdr:spPr>
        <a:xfrm>
          <a:off x="8699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96533</xdr:rowOff>
    </xdr:from>
    <xdr:to>
      <xdr:col>50</xdr:col>
      <xdr:colOff>114300</xdr:colOff>
      <xdr:row>59</xdr:row>
      <xdr:rowOff>74496</xdr:rowOff>
    </xdr:to>
    <xdr:cxnSp macro="">
      <xdr:nvCxnSpPr>
        <xdr:cNvPr id="215" name="直線コネクタ 214"/>
        <xdr:cNvCxnSpPr/>
      </xdr:nvCxnSpPr>
      <xdr:spPr>
        <a:xfrm>
          <a:off x="8750300" y="10040633"/>
          <a:ext cx="889000" cy="14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141823</xdr:rowOff>
    </xdr:from>
    <xdr:ext cx="599010" cy="259045"/>
    <xdr:sp macro="" textlink="">
      <xdr:nvSpPr>
        <xdr:cNvPr id="218" name="n_1mainValue【橋りょう・トンネル】&#10;一人当たり有形固定資産（償却資産）額"/>
        <xdr:cNvSpPr txBox="1"/>
      </xdr:nvSpPr>
      <xdr:spPr>
        <a:xfrm>
          <a:off x="9327095" y="991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163860</xdr:rowOff>
    </xdr:from>
    <xdr:ext cx="599010" cy="259045"/>
    <xdr:sp macro="" textlink="">
      <xdr:nvSpPr>
        <xdr:cNvPr id="219" name="n_2mainValue【橋りょう・トンネル】&#10;一人当たり有形固定資産（償却資産）額"/>
        <xdr:cNvSpPr txBox="1"/>
      </xdr:nvSpPr>
      <xdr:spPr>
        <a:xfrm>
          <a:off x="8450795" y="976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132624</xdr:rowOff>
    </xdr:from>
    <xdr:to>
      <xdr:col>24</xdr:col>
      <xdr:colOff>114300</xdr:colOff>
      <xdr:row>81</xdr:row>
      <xdr:rowOff>62774</xdr:rowOff>
    </xdr:to>
    <xdr:sp macro="" textlink="">
      <xdr:nvSpPr>
        <xdr:cNvPr id="259" name="楕円 258"/>
        <xdr:cNvSpPr/>
      </xdr:nvSpPr>
      <xdr:spPr>
        <a:xfrm>
          <a:off x="4584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111051</xdr:rowOff>
    </xdr:from>
    <xdr:ext cx="405111" cy="259045"/>
    <xdr:sp macro="" textlink="">
      <xdr:nvSpPr>
        <xdr:cNvPr id="260" name="【公営住宅】&#10;有形固定資産減価償却率該当値テキスト"/>
        <xdr:cNvSpPr txBox="1"/>
      </xdr:nvSpPr>
      <xdr:spPr>
        <a:xfrm>
          <a:off x="4673600" y="1382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261" name="楕円 260"/>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11974</xdr:rowOff>
    </xdr:from>
    <xdr:to>
      <xdr:col>24</xdr:col>
      <xdr:colOff>63500</xdr:colOff>
      <xdr:row>81</xdr:row>
      <xdr:rowOff>28302</xdr:rowOff>
    </xdr:to>
    <xdr:cxnSp macro="">
      <xdr:nvCxnSpPr>
        <xdr:cNvPr id="262" name="直線コネクタ 261"/>
        <xdr:cNvCxnSpPr/>
      </xdr:nvCxnSpPr>
      <xdr:spPr>
        <a:xfrm flipV="1">
          <a:off x="3797300" y="138994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263" name="楕円 262"/>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36468</xdr:rowOff>
    </xdr:to>
    <xdr:cxnSp macro="">
      <xdr:nvCxnSpPr>
        <xdr:cNvPr id="264" name="直線コネクタ 263"/>
        <xdr:cNvCxnSpPr/>
      </xdr:nvCxnSpPr>
      <xdr:spPr>
        <a:xfrm flipV="1">
          <a:off x="2908300" y="139157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70229</xdr:rowOff>
    </xdr:from>
    <xdr:ext cx="405111" cy="259045"/>
    <xdr:sp macro="" textlink="">
      <xdr:nvSpPr>
        <xdr:cNvPr id="267" name="n_1mainValue【公営住宅】&#10;有形固定資産減価償却率"/>
        <xdr:cNvSpPr txBox="1"/>
      </xdr:nvSpPr>
      <xdr:spPr>
        <a:xfrm>
          <a:off x="3582044"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103795</xdr:rowOff>
    </xdr:from>
    <xdr:ext cx="405111" cy="259045"/>
    <xdr:sp macro="" textlink="">
      <xdr:nvSpPr>
        <xdr:cNvPr id="268" name="n_2mainValue【公営住宅】&#10;有形固定資産減価償却率"/>
        <xdr:cNvSpPr txBox="1"/>
      </xdr:nvSpPr>
      <xdr:spPr>
        <a:xfrm>
          <a:off x="2705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32258</xdr:rowOff>
    </xdr:from>
    <xdr:to>
      <xdr:col>55</xdr:col>
      <xdr:colOff>50800</xdr:colOff>
      <xdr:row>81</xdr:row>
      <xdr:rowOff>133858</xdr:rowOff>
    </xdr:to>
    <xdr:sp macro="" textlink="">
      <xdr:nvSpPr>
        <xdr:cNvPr id="306" name="楕円 305"/>
        <xdr:cNvSpPr/>
      </xdr:nvSpPr>
      <xdr:spPr>
        <a:xfrm>
          <a:off x="10426700" y="139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55135</xdr:rowOff>
    </xdr:from>
    <xdr:ext cx="469744" cy="259045"/>
    <xdr:sp macro="" textlink="">
      <xdr:nvSpPr>
        <xdr:cNvPr id="307" name="【公営住宅】&#10;一人当たり面積該当値テキスト"/>
        <xdr:cNvSpPr txBox="1"/>
      </xdr:nvSpPr>
      <xdr:spPr>
        <a:xfrm>
          <a:off x="10515600"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42163</xdr:rowOff>
    </xdr:from>
    <xdr:to>
      <xdr:col>50</xdr:col>
      <xdr:colOff>165100</xdr:colOff>
      <xdr:row>81</xdr:row>
      <xdr:rowOff>143763</xdr:rowOff>
    </xdr:to>
    <xdr:sp macro="" textlink="">
      <xdr:nvSpPr>
        <xdr:cNvPr id="308" name="楕円 307"/>
        <xdr:cNvSpPr/>
      </xdr:nvSpPr>
      <xdr:spPr>
        <a:xfrm>
          <a:off x="9588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83058</xdr:rowOff>
    </xdr:from>
    <xdr:to>
      <xdr:col>55</xdr:col>
      <xdr:colOff>0</xdr:colOff>
      <xdr:row>81</xdr:row>
      <xdr:rowOff>92963</xdr:rowOff>
    </xdr:to>
    <xdr:cxnSp macro="">
      <xdr:nvCxnSpPr>
        <xdr:cNvPr id="309" name="直線コネクタ 308"/>
        <xdr:cNvCxnSpPr/>
      </xdr:nvCxnSpPr>
      <xdr:spPr>
        <a:xfrm flipV="1">
          <a:off x="9639300" y="13970508"/>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52832</xdr:rowOff>
    </xdr:from>
    <xdr:to>
      <xdr:col>46</xdr:col>
      <xdr:colOff>38100</xdr:colOff>
      <xdr:row>81</xdr:row>
      <xdr:rowOff>154432</xdr:rowOff>
    </xdr:to>
    <xdr:sp macro="" textlink="">
      <xdr:nvSpPr>
        <xdr:cNvPr id="310" name="楕円 309"/>
        <xdr:cNvSpPr/>
      </xdr:nvSpPr>
      <xdr:spPr>
        <a:xfrm>
          <a:off x="8699500" y="139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92963</xdr:rowOff>
    </xdr:from>
    <xdr:to>
      <xdr:col>50</xdr:col>
      <xdr:colOff>114300</xdr:colOff>
      <xdr:row>81</xdr:row>
      <xdr:rowOff>103632</xdr:rowOff>
    </xdr:to>
    <xdr:cxnSp macro="">
      <xdr:nvCxnSpPr>
        <xdr:cNvPr id="311" name="直線コネクタ 310"/>
        <xdr:cNvCxnSpPr/>
      </xdr:nvCxnSpPr>
      <xdr:spPr>
        <a:xfrm flipV="1">
          <a:off x="8750300" y="1398041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160290</xdr:rowOff>
    </xdr:from>
    <xdr:ext cx="469744" cy="259045"/>
    <xdr:sp macro="" textlink="">
      <xdr:nvSpPr>
        <xdr:cNvPr id="314" name="n_1mainValue【公営住宅】&#10;一人当たり面積"/>
        <xdr:cNvSpPr txBox="1"/>
      </xdr:nvSpPr>
      <xdr:spPr>
        <a:xfrm>
          <a:off x="93917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170959</xdr:rowOff>
    </xdr:from>
    <xdr:ext cx="469744" cy="259045"/>
    <xdr:sp macro="" textlink="">
      <xdr:nvSpPr>
        <xdr:cNvPr id="315" name="n_2mainValue【公営住宅】&#10;一人当たり面積"/>
        <xdr:cNvSpPr txBox="1"/>
      </xdr:nvSpPr>
      <xdr:spPr>
        <a:xfrm>
          <a:off x="8515427" y="137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154396</xdr:rowOff>
    </xdr:from>
    <xdr:to>
      <xdr:col>85</xdr:col>
      <xdr:colOff>177800</xdr:colOff>
      <xdr:row>41</xdr:row>
      <xdr:rowOff>84546</xdr:rowOff>
    </xdr:to>
    <xdr:sp macro="" textlink="">
      <xdr:nvSpPr>
        <xdr:cNvPr id="371" name="楕円 370"/>
        <xdr:cNvSpPr/>
      </xdr:nvSpPr>
      <xdr:spPr>
        <a:xfrm>
          <a:off x="16268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132823</xdr:rowOff>
    </xdr:from>
    <xdr:ext cx="405111" cy="259045"/>
    <xdr:sp macro="" textlink="">
      <xdr:nvSpPr>
        <xdr:cNvPr id="372" name="【認定こども園・幼稚園・保育所】&#10;有形固定資産減価償却率該当値テキスト"/>
        <xdr:cNvSpPr txBox="1"/>
      </xdr:nvSpPr>
      <xdr:spPr>
        <a:xfrm>
          <a:off x="16357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40096</xdr:rowOff>
    </xdr:from>
    <xdr:to>
      <xdr:col>81</xdr:col>
      <xdr:colOff>101600</xdr:colOff>
      <xdr:row>41</xdr:row>
      <xdr:rowOff>141696</xdr:rowOff>
    </xdr:to>
    <xdr:sp macro="" textlink="">
      <xdr:nvSpPr>
        <xdr:cNvPr id="373" name="楕円 372"/>
        <xdr:cNvSpPr/>
      </xdr:nvSpPr>
      <xdr:spPr>
        <a:xfrm>
          <a:off x="1543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33746</xdr:rowOff>
    </xdr:from>
    <xdr:to>
      <xdr:col>85</xdr:col>
      <xdr:colOff>127000</xdr:colOff>
      <xdr:row>41</xdr:row>
      <xdr:rowOff>90896</xdr:rowOff>
    </xdr:to>
    <xdr:cxnSp macro="">
      <xdr:nvCxnSpPr>
        <xdr:cNvPr id="374" name="直線コネクタ 373"/>
        <xdr:cNvCxnSpPr/>
      </xdr:nvCxnSpPr>
      <xdr:spPr>
        <a:xfrm flipV="1">
          <a:off x="15481300" y="70631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375" name="楕円 374"/>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41</xdr:row>
      <xdr:rowOff>149678</xdr:rowOff>
    </xdr:to>
    <xdr:cxnSp macro="">
      <xdr:nvCxnSpPr>
        <xdr:cNvPr id="376" name="直線コネクタ 375"/>
        <xdr:cNvCxnSpPr/>
      </xdr:nvCxnSpPr>
      <xdr:spPr>
        <a:xfrm flipV="1">
          <a:off x="14592300" y="71203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132823</xdr:rowOff>
    </xdr:from>
    <xdr:ext cx="405111" cy="259045"/>
    <xdr:sp macro="" textlink="">
      <xdr:nvSpPr>
        <xdr:cNvPr id="379" name="n_1mainValue【認定こども園・幼稚園・保育所】&#10;有形固定資産減価償却率"/>
        <xdr:cNvSpPr txBox="1"/>
      </xdr:nvSpPr>
      <xdr:spPr>
        <a:xfrm>
          <a:off x="15266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20155</xdr:rowOff>
    </xdr:from>
    <xdr:ext cx="340478" cy="259045"/>
    <xdr:sp macro="" textlink="">
      <xdr:nvSpPr>
        <xdr:cNvPr id="380" name="n_2mainValue【認定こども園・幼稚園・保育所】&#10;有形固定資産減価償却率"/>
        <xdr:cNvSpPr txBox="1"/>
      </xdr:nvSpPr>
      <xdr:spPr>
        <a:xfrm>
          <a:off x="144220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418" name="楕円 417"/>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419"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20" name="楕円 419"/>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95250</xdr:rowOff>
    </xdr:to>
    <xdr:cxnSp macro="">
      <xdr:nvCxnSpPr>
        <xdr:cNvPr id="421" name="直線コネクタ 420"/>
        <xdr:cNvCxnSpPr/>
      </xdr:nvCxnSpPr>
      <xdr:spPr>
        <a:xfrm flipV="1">
          <a:off x="21323300" y="7120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422" name="楕円 421"/>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95250</xdr:rowOff>
    </xdr:to>
    <xdr:cxnSp macro="">
      <xdr:nvCxnSpPr>
        <xdr:cNvPr id="423" name="直線コネクタ 422"/>
        <xdr:cNvCxnSpPr/>
      </xdr:nvCxnSpPr>
      <xdr:spPr>
        <a:xfrm>
          <a:off x="20434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426" name="n_1mainValue【認定こども園・幼稚園・保育所】&#10;一人当たり面積"/>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427" name="n_2mainValue【認定こども園・幼稚園・保育所】&#10;一人当たり面積"/>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66" name="楕円 465"/>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467" name="【学校施設】&#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468" name="楕円 467"/>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53340</xdr:rowOff>
    </xdr:to>
    <xdr:cxnSp macro="">
      <xdr:nvCxnSpPr>
        <xdr:cNvPr id="469" name="直線コネクタ 468"/>
        <xdr:cNvCxnSpPr/>
      </xdr:nvCxnSpPr>
      <xdr:spPr>
        <a:xfrm flipV="1">
          <a:off x="15481300" y="101155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470" name="楕円 469"/>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91440</xdr:rowOff>
    </xdr:to>
    <xdr:cxnSp macro="">
      <xdr:nvCxnSpPr>
        <xdr:cNvPr id="471" name="直線コネクタ 470"/>
        <xdr:cNvCxnSpPr/>
      </xdr:nvCxnSpPr>
      <xdr:spPr>
        <a:xfrm flipV="1">
          <a:off x="14592300" y="1016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474" name="n_1mainValue【学校施設】&#10;有形固定資産減価償却率"/>
        <xdr:cNvSpPr txBox="1"/>
      </xdr:nvSpPr>
      <xdr:spPr>
        <a:xfrm>
          <a:off x="15266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475" name="n_2mainValue【学校施設】&#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14" name="楕円 513"/>
        <xdr:cNvSpPr/>
      </xdr:nvSpPr>
      <xdr:spPr>
        <a:xfrm>
          <a:off x="22110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45737</xdr:rowOff>
    </xdr:from>
    <xdr:ext cx="469744" cy="259045"/>
    <xdr:sp macro="" textlink="">
      <xdr:nvSpPr>
        <xdr:cNvPr id="515" name="【学校施設】&#10;一人当たり面積該当値テキスト"/>
        <xdr:cNvSpPr txBox="1"/>
      </xdr:nvSpPr>
      <xdr:spPr>
        <a:xfrm>
          <a:off x="22199600"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80264</xdr:rowOff>
    </xdr:from>
    <xdr:to>
      <xdr:col>112</xdr:col>
      <xdr:colOff>38100</xdr:colOff>
      <xdr:row>60</xdr:row>
      <xdr:rowOff>10414</xdr:rowOff>
    </xdr:to>
    <xdr:sp macro="" textlink="">
      <xdr:nvSpPr>
        <xdr:cNvPr id="516" name="楕円 515"/>
        <xdr:cNvSpPr/>
      </xdr:nvSpPr>
      <xdr:spPr>
        <a:xfrm>
          <a:off x="21272500" y="101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118110</xdr:rowOff>
    </xdr:from>
    <xdr:to>
      <xdr:col>116</xdr:col>
      <xdr:colOff>63500</xdr:colOff>
      <xdr:row>59</xdr:row>
      <xdr:rowOff>131064</xdr:rowOff>
    </xdr:to>
    <xdr:cxnSp macro="">
      <xdr:nvCxnSpPr>
        <xdr:cNvPr id="517" name="直線コネクタ 516"/>
        <xdr:cNvCxnSpPr/>
      </xdr:nvCxnSpPr>
      <xdr:spPr>
        <a:xfrm flipV="1">
          <a:off x="21323300" y="1023366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93980</xdr:rowOff>
    </xdr:from>
    <xdr:to>
      <xdr:col>107</xdr:col>
      <xdr:colOff>101600</xdr:colOff>
      <xdr:row>60</xdr:row>
      <xdr:rowOff>24130</xdr:rowOff>
    </xdr:to>
    <xdr:sp macro="" textlink="">
      <xdr:nvSpPr>
        <xdr:cNvPr id="518" name="楕円 517"/>
        <xdr:cNvSpPr/>
      </xdr:nvSpPr>
      <xdr:spPr>
        <a:xfrm>
          <a:off x="2038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131064</xdr:rowOff>
    </xdr:from>
    <xdr:to>
      <xdr:col>111</xdr:col>
      <xdr:colOff>177800</xdr:colOff>
      <xdr:row>59</xdr:row>
      <xdr:rowOff>144780</xdr:rowOff>
    </xdr:to>
    <xdr:cxnSp macro="">
      <xdr:nvCxnSpPr>
        <xdr:cNvPr id="519" name="直線コネクタ 518"/>
        <xdr:cNvCxnSpPr/>
      </xdr:nvCxnSpPr>
      <xdr:spPr>
        <a:xfrm flipV="1">
          <a:off x="20434300" y="1024661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1541</xdr:rowOff>
    </xdr:from>
    <xdr:ext cx="469744" cy="259045"/>
    <xdr:sp macro="" textlink="">
      <xdr:nvSpPr>
        <xdr:cNvPr id="522" name="n_1mainValue【学校施設】&#10;一人当たり面積"/>
        <xdr:cNvSpPr txBox="1"/>
      </xdr:nvSpPr>
      <xdr:spPr>
        <a:xfrm>
          <a:off x="21075727" y="1028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15257</xdr:rowOff>
    </xdr:from>
    <xdr:ext cx="469744" cy="259045"/>
    <xdr:sp macro="" textlink="">
      <xdr:nvSpPr>
        <xdr:cNvPr id="523" name="n_2mainValue【学校施設】&#10;一人当たり面積"/>
        <xdr:cNvSpPr txBox="1"/>
      </xdr:nvSpPr>
      <xdr:spPr>
        <a:xfrm>
          <a:off x="201994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6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8" name="楕円 577"/>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71138</xdr:rowOff>
    </xdr:from>
    <xdr:ext cx="405111" cy="259045"/>
    <xdr:sp macro="" textlink="">
      <xdr:nvSpPr>
        <xdr:cNvPr id="579" name="【公民館】&#10;有形固定資産減価償却率該当値テキスト"/>
        <xdr:cNvSpPr txBox="1"/>
      </xdr:nvSpPr>
      <xdr:spPr>
        <a:xfrm>
          <a:off x="16357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580" name="楕円 579"/>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133350</xdr:rowOff>
    </xdr:to>
    <xdr:cxnSp macro="">
      <xdr:nvCxnSpPr>
        <xdr:cNvPr id="581" name="直線コネクタ 580"/>
        <xdr:cNvCxnSpPr/>
      </xdr:nvCxnSpPr>
      <xdr:spPr>
        <a:xfrm flipV="1">
          <a:off x="15481300" y="179298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582" name="楕円 581"/>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106680</xdr:rowOff>
    </xdr:to>
    <xdr:cxnSp macro="">
      <xdr:nvCxnSpPr>
        <xdr:cNvPr id="583" name="直線コネクタ 582"/>
        <xdr:cNvCxnSpPr/>
      </xdr:nvCxnSpPr>
      <xdr:spPr>
        <a:xfrm flipV="1">
          <a:off x="14592300" y="17964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8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5"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586" name="n_1main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587" name="n_2mainValue【公民館】&#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6"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625" name="楕円 624"/>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626" name="【公民館】&#10;一人当たり面積該当値テキスト"/>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627" name="楕円 626"/>
        <xdr:cNvSpPr/>
      </xdr:nvSpPr>
      <xdr:spPr>
        <a:xfrm>
          <a:off x="2127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15239</xdr:rowOff>
    </xdr:to>
    <xdr:cxnSp macro="">
      <xdr:nvCxnSpPr>
        <xdr:cNvPr id="628" name="直線コネクタ 627"/>
        <xdr:cNvCxnSpPr/>
      </xdr:nvCxnSpPr>
      <xdr:spPr>
        <a:xfrm flipV="1">
          <a:off x="21323300" y="18009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629" name="楕円 628"/>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15239</xdr:rowOff>
    </xdr:from>
    <xdr:to>
      <xdr:col>111</xdr:col>
      <xdr:colOff>177800</xdr:colOff>
      <xdr:row>107</xdr:row>
      <xdr:rowOff>11430</xdr:rowOff>
    </xdr:to>
    <xdr:cxnSp macro="">
      <xdr:nvCxnSpPr>
        <xdr:cNvPr id="630" name="直線コネクタ 629"/>
        <xdr:cNvCxnSpPr/>
      </xdr:nvCxnSpPr>
      <xdr:spPr>
        <a:xfrm flipV="1">
          <a:off x="20434300" y="18017489"/>
          <a:ext cx="8890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3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633" name="n_1mainValue【公民館】&#10;一人当たり面積"/>
        <xdr:cNvSpPr txBox="1"/>
      </xdr:nvSpPr>
      <xdr:spPr>
        <a:xfrm>
          <a:off x="21075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634" name="n_2mainValue【公民館】&#10;一人当たり面積"/>
        <xdr:cNvSpPr txBox="1"/>
      </xdr:nvSpPr>
      <xdr:spPr>
        <a:xfrm>
          <a:off x="20199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道路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の有形固定資産減価償却率が類似団体平均より低い数字となっているのは、整備された時期が不明の市道について、道路台帳が整備された昭和</a:t>
          </a:r>
          <a:r>
            <a:rPr kumimoji="1" lang="en-US" altLang="ja-JP" sz="1600">
              <a:latin typeface="ＭＳ Ｐゴシック" panose="020B0600070205080204" pitchFamily="50" charset="-128"/>
              <a:ea typeface="ＭＳ Ｐゴシック" panose="020B0600070205080204" pitchFamily="50" charset="-128"/>
            </a:rPr>
            <a:t>62</a:t>
          </a:r>
          <a:r>
            <a:rPr kumimoji="1" lang="ja-JP" altLang="en-US" sz="1600">
              <a:latin typeface="ＭＳ Ｐゴシック" panose="020B0600070205080204" pitchFamily="50" charset="-128"/>
              <a:ea typeface="ＭＳ Ｐゴシック" panose="020B0600070205080204" pitchFamily="50" charset="-128"/>
            </a:rPr>
            <a:t>年</a:t>
          </a:r>
          <a:r>
            <a:rPr kumimoji="1" lang="en-US" altLang="ja-JP" sz="1600">
              <a:latin typeface="ＭＳ Ｐゴシック" panose="020B0600070205080204" pitchFamily="50" charset="-128"/>
              <a:ea typeface="ＭＳ Ｐゴシック" panose="020B0600070205080204" pitchFamily="50" charset="-128"/>
            </a:rPr>
            <a:t>3</a:t>
          </a:r>
          <a:r>
            <a:rPr kumimoji="1" lang="ja-JP" altLang="en-US" sz="1600">
              <a:latin typeface="ＭＳ Ｐゴシック" panose="020B0600070205080204" pitchFamily="50" charset="-128"/>
              <a:ea typeface="ＭＳ Ｐゴシック" panose="020B0600070205080204" pitchFamily="50" charset="-128"/>
            </a:rPr>
            <a:t>月を取得年月日としていること、それ以降も市道の新規整備が続いているためと考えられる。</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道路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の延長については類似団体平均とほぼ変らないが、</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橋りょう・トンネル</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の一人当たり有形固定資産額が類似団体の平均より大きいのは市の立地条件として山地が多いためと推測される。今後、台帳の精査を行いながら、橋りょう整備について再検討していく必要がある。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公営住宅</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の一人当たり面積は類似団体平均の倍以上あるため、今後多額の修繕費が必要になることが予想されるため、個別施設計画等により、適切に管理を行っていく必要がある。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1" name="楕円 70"/>
        <xdr:cNvSpPr/>
      </xdr:nvSpPr>
      <xdr:spPr>
        <a:xfrm>
          <a:off x="4584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154413</xdr:rowOff>
    </xdr:from>
    <xdr:ext cx="405111" cy="259045"/>
    <xdr:sp macro="" textlink="">
      <xdr:nvSpPr>
        <xdr:cNvPr id="72" name="【図書館】&#10;有形固定資産減価償却率該当値テキスト"/>
        <xdr:cNvSpPr txBox="1"/>
      </xdr:nvSpPr>
      <xdr:spPr>
        <a:xfrm>
          <a:off x="4673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3" name="楕円 72"/>
        <xdr:cNvSpPr/>
      </xdr:nvSpPr>
      <xdr:spPr>
        <a:xfrm>
          <a:off x="374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10886</xdr:rowOff>
    </xdr:from>
    <xdr:to>
      <xdr:col>24</xdr:col>
      <xdr:colOff>63500</xdr:colOff>
      <xdr:row>37</xdr:row>
      <xdr:rowOff>43543</xdr:rowOff>
    </xdr:to>
    <xdr:cxnSp macro="">
      <xdr:nvCxnSpPr>
        <xdr:cNvPr id="74" name="直線コネクタ 73"/>
        <xdr:cNvCxnSpPr/>
      </xdr:nvCxnSpPr>
      <xdr:spPr>
        <a:xfrm flipV="1">
          <a:off x="3797300" y="63545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76200</xdr:rowOff>
    </xdr:to>
    <xdr:cxnSp macro="">
      <xdr:nvCxnSpPr>
        <xdr:cNvPr id="76" name="直線コネクタ 75"/>
        <xdr:cNvCxnSpPr/>
      </xdr:nvCxnSpPr>
      <xdr:spPr>
        <a:xfrm flipV="1">
          <a:off x="2908300" y="638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110870</xdr:rowOff>
    </xdr:from>
    <xdr:ext cx="405111" cy="259045"/>
    <xdr:sp macro="" textlink="">
      <xdr:nvSpPr>
        <xdr:cNvPr id="79" name="n_1mainValue【図書館】&#10;有形固定資産減価償却率"/>
        <xdr:cNvSpPr txBox="1"/>
      </xdr:nvSpPr>
      <xdr:spPr>
        <a:xfrm>
          <a:off x="3582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0" name="n_2main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18" name="楕円 117"/>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9"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0" name="楕円 119"/>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1" name="直線コネクタ 120"/>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2" name="楕円 121"/>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139700</xdr:rowOff>
    </xdr:to>
    <xdr:cxnSp macro="">
      <xdr:nvCxnSpPr>
        <xdr:cNvPr id="123" name="直線コネクタ 122"/>
        <xdr:cNvCxnSpPr/>
      </xdr:nvCxnSpPr>
      <xdr:spPr>
        <a:xfrm flipV="1">
          <a:off x="8750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26"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27"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6" name="楕円 165"/>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167" name="【体育館・プール】&#10;有形固定資産減価償却率該当値テキスト"/>
        <xdr:cNvSpPr txBox="1"/>
      </xdr:nvSpPr>
      <xdr:spPr>
        <a:xfrm>
          <a:off x="4673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68" name="楕円 167"/>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61</xdr:row>
      <xdr:rowOff>43815</xdr:rowOff>
    </xdr:to>
    <xdr:cxnSp macro="">
      <xdr:nvCxnSpPr>
        <xdr:cNvPr id="169" name="直線コネクタ 168"/>
        <xdr:cNvCxnSpPr/>
      </xdr:nvCxnSpPr>
      <xdr:spPr>
        <a:xfrm flipV="1">
          <a:off x="3797300" y="1033843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70" name="楕円 169"/>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61</xdr:row>
      <xdr:rowOff>43815</xdr:rowOff>
    </xdr:to>
    <xdr:cxnSp macro="">
      <xdr:nvCxnSpPr>
        <xdr:cNvPr id="171" name="直線コネクタ 170"/>
        <xdr:cNvCxnSpPr/>
      </xdr:nvCxnSpPr>
      <xdr:spPr>
        <a:xfrm>
          <a:off x="2908300" y="1016508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174" name="n_1mainValue【体育館・プール】&#10;有形固定資産減価償却率"/>
        <xdr:cNvSpPr txBox="1"/>
      </xdr:nvSpPr>
      <xdr:spPr>
        <a:xfrm>
          <a:off x="3582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75" name="n_2mainValue【体育館・プー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13" name="楕円 212"/>
        <xdr:cNvSpPr/>
      </xdr:nvSpPr>
      <xdr:spPr>
        <a:xfrm>
          <a:off x="10426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139717</xdr:rowOff>
    </xdr:from>
    <xdr:ext cx="469744" cy="259045"/>
    <xdr:sp macro="" textlink="">
      <xdr:nvSpPr>
        <xdr:cNvPr id="214" name="【体育館・プール】&#10;一人当たり面積該当値テキスト"/>
        <xdr:cNvSpPr txBox="1"/>
      </xdr:nvSpPr>
      <xdr:spPr>
        <a:xfrm>
          <a:off x="10515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122555</xdr:rowOff>
    </xdr:from>
    <xdr:to>
      <xdr:col>50</xdr:col>
      <xdr:colOff>165100</xdr:colOff>
      <xdr:row>62</xdr:row>
      <xdr:rowOff>52705</xdr:rowOff>
    </xdr:to>
    <xdr:sp macro="" textlink="">
      <xdr:nvSpPr>
        <xdr:cNvPr id="215" name="楕円 214"/>
        <xdr:cNvSpPr/>
      </xdr:nvSpPr>
      <xdr:spPr>
        <a:xfrm>
          <a:off x="958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1905</xdr:rowOff>
    </xdr:to>
    <xdr:cxnSp macro="">
      <xdr:nvCxnSpPr>
        <xdr:cNvPr id="216" name="直線コネクタ 215"/>
        <xdr:cNvCxnSpPr/>
      </xdr:nvCxnSpPr>
      <xdr:spPr>
        <a:xfrm flipV="1">
          <a:off x="9639300" y="106260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133985</xdr:rowOff>
    </xdr:from>
    <xdr:to>
      <xdr:col>46</xdr:col>
      <xdr:colOff>38100</xdr:colOff>
      <xdr:row>63</xdr:row>
      <xdr:rowOff>64135</xdr:rowOff>
    </xdr:to>
    <xdr:sp macro="" textlink="">
      <xdr:nvSpPr>
        <xdr:cNvPr id="217" name="楕円 216"/>
        <xdr:cNvSpPr/>
      </xdr:nvSpPr>
      <xdr:spPr>
        <a:xfrm>
          <a:off x="869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xdr:rowOff>
    </xdr:from>
    <xdr:to>
      <xdr:col>50</xdr:col>
      <xdr:colOff>114300</xdr:colOff>
      <xdr:row>63</xdr:row>
      <xdr:rowOff>13335</xdr:rowOff>
    </xdr:to>
    <xdr:cxnSp macro="">
      <xdr:nvCxnSpPr>
        <xdr:cNvPr id="218" name="直線コネクタ 217"/>
        <xdr:cNvCxnSpPr/>
      </xdr:nvCxnSpPr>
      <xdr:spPr>
        <a:xfrm flipV="1">
          <a:off x="8750300" y="1063180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69232</xdr:rowOff>
    </xdr:from>
    <xdr:ext cx="469744" cy="259045"/>
    <xdr:sp macro="" textlink="">
      <xdr:nvSpPr>
        <xdr:cNvPr id="221" name="n_1mainValue【体育館・プール】&#10;一人当たり面積"/>
        <xdr:cNvSpPr txBox="1"/>
      </xdr:nvSpPr>
      <xdr:spPr>
        <a:xfrm>
          <a:off x="9391727" y="103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55262</xdr:rowOff>
    </xdr:from>
    <xdr:ext cx="469744" cy="259045"/>
    <xdr:sp macro="" textlink="">
      <xdr:nvSpPr>
        <xdr:cNvPr id="222" name="n_2mainValue【体育館・プール】&#10;一人当たり面積"/>
        <xdr:cNvSpPr txBox="1"/>
      </xdr:nvSpPr>
      <xdr:spPr>
        <a:xfrm>
          <a:off x="8515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61" name="楕円 260"/>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262" name="【福祉施設】&#10;有形固定資産減価償却率該当値テキスト"/>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63" name="楕円 262"/>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84</xdr:row>
      <xdr:rowOff>26670</xdr:rowOff>
    </xdr:to>
    <xdr:cxnSp macro="">
      <xdr:nvCxnSpPr>
        <xdr:cNvPr id="264" name="直線コネクタ 263"/>
        <xdr:cNvCxnSpPr/>
      </xdr:nvCxnSpPr>
      <xdr:spPr>
        <a:xfrm flipV="1">
          <a:off x="3797300" y="143541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65" name="楕円 264"/>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102870</xdr:rowOff>
    </xdr:to>
    <xdr:cxnSp macro="">
      <xdr:nvCxnSpPr>
        <xdr:cNvPr id="266" name="直線コネクタ 265"/>
        <xdr:cNvCxnSpPr/>
      </xdr:nvCxnSpPr>
      <xdr:spPr>
        <a:xfrm flipV="1">
          <a:off x="2908300" y="14428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69" name="n_1mainValue【福祉施設】&#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70" name="n_2mainValue【福祉施設】&#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06" name="楕円 305"/>
        <xdr:cNvSpPr/>
      </xdr:nvSpPr>
      <xdr:spPr>
        <a:xfrm>
          <a:off x="10426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154195</xdr:rowOff>
    </xdr:from>
    <xdr:ext cx="469744" cy="259045"/>
    <xdr:sp macro="" textlink="">
      <xdr:nvSpPr>
        <xdr:cNvPr id="307" name="【福祉施設】&#10;一人当たり面積該当値テキスト"/>
        <xdr:cNvSpPr txBox="1"/>
      </xdr:nvSpPr>
      <xdr:spPr>
        <a:xfrm>
          <a:off x="10515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08" name="楕円 307"/>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15239</xdr:rowOff>
    </xdr:to>
    <xdr:cxnSp macro="">
      <xdr:nvCxnSpPr>
        <xdr:cNvPr id="309" name="直線コネクタ 308"/>
        <xdr:cNvCxnSpPr/>
      </xdr:nvCxnSpPr>
      <xdr:spPr>
        <a:xfrm flipV="1">
          <a:off x="9639300" y="1441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140463</xdr:rowOff>
    </xdr:from>
    <xdr:to>
      <xdr:col>46</xdr:col>
      <xdr:colOff>38100</xdr:colOff>
      <xdr:row>84</xdr:row>
      <xdr:rowOff>70613</xdr:rowOff>
    </xdr:to>
    <xdr:sp macro="" textlink="">
      <xdr:nvSpPr>
        <xdr:cNvPr id="310" name="楕円 309"/>
        <xdr:cNvSpPr/>
      </xdr:nvSpPr>
      <xdr:spPr>
        <a:xfrm>
          <a:off x="8699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19813</xdr:rowOff>
    </xdr:to>
    <xdr:cxnSp macro="">
      <xdr:nvCxnSpPr>
        <xdr:cNvPr id="311" name="直線コネクタ 310"/>
        <xdr:cNvCxnSpPr/>
      </xdr:nvCxnSpPr>
      <xdr:spPr>
        <a:xfrm flipV="1">
          <a:off x="8750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14" name="n_1main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61740</xdr:rowOff>
    </xdr:from>
    <xdr:ext cx="469744" cy="259045"/>
    <xdr:sp macro="" textlink="">
      <xdr:nvSpPr>
        <xdr:cNvPr id="315" name="n_2mainValue【福祉施設】&#10;一人当たり面積"/>
        <xdr:cNvSpPr txBox="1"/>
      </xdr:nvSpPr>
      <xdr:spPr>
        <a:xfrm>
          <a:off x="8515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115207</xdr:rowOff>
    </xdr:from>
    <xdr:to>
      <xdr:col>24</xdr:col>
      <xdr:colOff>114300</xdr:colOff>
      <xdr:row>105</xdr:row>
      <xdr:rowOff>45357</xdr:rowOff>
    </xdr:to>
    <xdr:sp macro="" textlink="">
      <xdr:nvSpPr>
        <xdr:cNvPr id="355" name="楕円 354"/>
        <xdr:cNvSpPr/>
      </xdr:nvSpPr>
      <xdr:spPr>
        <a:xfrm>
          <a:off x="4584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93634</xdr:rowOff>
    </xdr:from>
    <xdr:ext cx="405111" cy="259045"/>
    <xdr:sp macro="" textlink="">
      <xdr:nvSpPr>
        <xdr:cNvPr id="356" name="【市民会館】&#10;有形固定資産減価償却率該当値テキスト"/>
        <xdr:cNvSpPr txBox="1"/>
      </xdr:nvSpPr>
      <xdr:spPr>
        <a:xfrm>
          <a:off x="4673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147864</xdr:rowOff>
    </xdr:from>
    <xdr:to>
      <xdr:col>20</xdr:col>
      <xdr:colOff>38100</xdr:colOff>
      <xdr:row>105</xdr:row>
      <xdr:rowOff>78014</xdr:rowOff>
    </xdr:to>
    <xdr:sp macro="" textlink="">
      <xdr:nvSpPr>
        <xdr:cNvPr id="357" name="楕円 356"/>
        <xdr:cNvSpPr/>
      </xdr:nvSpPr>
      <xdr:spPr>
        <a:xfrm>
          <a:off x="3746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27214</xdr:rowOff>
    </xdr:to>
    <xdr:cxnSp macro="">
      <xdr:nvCxnSpPr>
        <xdr:cNvPr id="358" name="直線コネクタ 357"/>
        <xdr:cNvCxnSpPr/>
      </xdr:nvCxnSpPr>
      <xdr:spPr>
        <a:xfrm flipV="1">
          <a:off x="3797300" y="179968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359" name="楕円 358"/>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59871</xdr:rowOff>
    </xdr:to>
    <xdr:cxnSp macro="">
      <xdr:nvCxnSpPr>
        <xdr:cNvPr id="360" name="直線コネクタ 359"/>
        <xdr:cNvCxnSpPr/>
      </xdr:nvCxnSpPr>
      <xdr:spPr>
        <a:xfrm flipV="1">
          <a:off x="2908300" y="180294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69141</xdr:rowOff>
    </xdr:from>
    <xdr:ext cx="405111" cy="259045"/>
    <xdr:sp macro="" textlink="">
      <xdr:nvSpPr>
        <xdr:cNvPr id="363" name="n_1mainValue【市民会館】&#10;有形固定資産減価償却率"/>
        <xdr:cNvSpPr txBox="1"/>
      </xdr:nvSpPr>
      <xdr:spPr>
        <a:xfrm>
          <a:off x="3582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364" name="n_2mainValue【市民会館】&#10;有形固定資産減価償却率"/>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102144</xdr:rowOff>
    </xdr:from>
    <xdr:to>
      <xdr:col>55</xdr:col>
      <xdr:colOff>50800</xdr:colOff>
      <xdr:row>108</xdr:row>
      <xdr:rowOff>32294</xdr:rowOff>
    </xdr:to>
    <xdr:sp macro="" textlink="">
      <xdr:nvSpPr>
        <xdr:cNvPr id="404" name="楕円 403"/>
        <xdr:cNvSpPr/>
      </xdr:nvSpPr>
      <xdr:spPr>
        <a:xfrm>
          <a:off x="10426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80571</xdr:rowOff>
    </xdr:from>
    <xdr:ext cx="469744" cy="259045"/>
    <xdr:sp macro="" textlink="">
      <xdr:nvSpPr>
        <xdr:cNvPr id="405" name="【市民会館】&#10;一人当たり面積該当値テキスト"/>
        <xdr:cNvSpPr txBox="1"/>
      </xdr:nvSpPr>
      <xdr:spPr>
        <a:xfrm>
          <a:off x="10515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06" name="楕円 405"/>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152944</xdr:rowOff>
    </xdr:from>
    <xdr:to>
      <xdr:col>55</xdr:col>
      <xdr:colOff>0</xdr:colOff>
      <xdr:row>107</xdr:row>
      <xdr:rowOff>152944</xdr:rowOff>
    </xdr:to>
    <xdr:cxnSp macro="">
      <xdr:nvCxnSpPr>
        <xdr:cNvPr id="407" name="直線コネクタ 406"/>
        <xdr:cNvCxnSpPr/>
      </xdr:nvCxnSpPr>
      <xdr:spPr>
        <a:xfrm>
          <a:off x="9639300" y="18498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08" name="楕円 407"/>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156211</xdr:rowOff>
    </xdr:to>
    <xdr:cxnSp macro="">
      <xdr:nvCxnSpPr>
        <xdr:cNvPr id="409" name="直線コネクタ 408"/>
        <xdr:cNvCxnSpPr/>
      </xdr:nvCxnSpPr>
      <xdr:spPr>
        <a:xfrm flipV="1">
          <a:off x="8750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12" name="n_1mainValue【市民会館】&#10;一人当たり面積"/>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13" name="n_2mainValue【市民会館】&#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129903</xdr:rowOff>
    </xdr:from>
    <xdr:to>
      <xdr:col>85</xdr:col>
      <xdr:colOff>177800</xdr:colOff>
      <xdr:row>35</xdr:row>
      <xdr:rowOff>60053</xdr:rowOff>
    </xdr:to>
    <xdr:sp macro="" textlink="">
      <xdr:nvSpPr>
        <xdr:cNvPr id="453" name="楕円 452"/>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152780</xdr:rowOff>
    </xdr:from>
    <xdr:ext cx="405111" cy="259045"/>
    <xdr:sp macro="" textlink="">
      <xdr:nvSpPr>
        <xdr:cNvPr id="454" name="【一般廃棄物処理施設】&#10;有形固定資産減価償却率該当値テキスト"/>
        <xdr:cNvSpPr txBox="1"/>
      </xdr:nvSpPr>
      <xdr:spPr>
        <a:xfrm>
          <a:off x="16357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55" name="楕円 45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53340</xdr:rowOff>
    </xdr:to>
    <xdr:cxnSp macro="">
      <xdr:nvCxnSpPr>
        <xdr:cNvPr id="456" name="直線コネクタ 455"/>
        <xdr:cNvCxnSpPr/>
      </xdr:nvCxnSpPr>
      <xdr:spPr>
        <a:xfrm flipV="1">
          <a:off x="15481300" y="601000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46627</xdr:rowOff>
    </xdr:from>
    <xdr:to>
      <xdr:col>76</xdr:col>
      <xdr:colOff>165100</xdr:colOff>
      <xdr:row>35</xdr:row>
      <xdr:rowOff>148227</xdr:rowOff>
    </xdr:to>
    <xdr:sp macro="" textlink="">
      <xdr:nvSpPr>
        <xdr:cNvPr id="457" name="楕円 456"/>
        <xdr:cNvSpPr/>
      </xdr:nvSpPr>
      <xdr:spPr>
        <a:xfrm>
          <a:off x="14541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97427</xdr:rowOff>
    </xdr:to>
    <xdr:cxnSp macro="">
      <xdr:nvCxnSpPr>
        <xdr:cNvPr id="458" name="直線コネクタ 457"/>
        <xdr:cNvCxnSpPr/>
      </xdr:nvCxnSpPr>
      <xdr:spPr>
        <a:xfrm flipV="1">
          <a:off x="14592300" y="60540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61" name="n_1mainValue【一般廃棄物処理施設】&#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164754</xdr:rowOff>
    </xdr:from>
    <xdr:ext cx="405111" cy="259045"/>
    <xdr:sp macro="" textlink="">
      <xdr:nvSpPr>
        <xdr:cNvPr id="462" name="n_2mainValue【一般廃棄物処理施設】&#10;有形固定資産減価償却率"/>
        <xdr:cNvSpPr txBox="1"/>
      </xdr:nvSpPr>
      <xdr:spPr>
        <a:xfrm>
          <a:off x="14389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13051</xdr:rowOff>
    </xdr:from>
    <xdr:to>
      <xdr:col>116</xdr:col>
      <xdr:colOff>114300</xdr:colOff>
      <xdr:row>35</xdr:row>
      <xdr:rowOff>114651</xdr:rowOff>
    </xdr:to>
    <xdr:sp macro="" textlink="">
      <xdr:nvSpPr>
        <xdr:cNvPr id="498" name="楕円 497"/>
        <xdr:cNvSpPr/>
      </xdr:nvSpPr>
      <xdr:spPr>
        <a:xfrm>
          <a:off x="22110700" y="60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99428</xdr:rowOff>
    </xdr:from>
    <xdr:ext cx="599010" cy="259045"/>
    <xdr:sp macro="" textlink="">
      <xdr:nvSpPr>
        <xdr:cNvPr id="499" name="【一般廃棄物処理施設】&#10;一人当たり有形固定資産（償却資産）額該当値テキスト"/>
        <xdr:cNvSpPr txBox="1"/>
      </xdr:nvSpPr>
      <xdr:spPr>
        <a:xfrm>
          <a:off x="22199600" y="592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25345</xdr:rowOff>
    </xdr:from>
    <xdr:to>
      <xdr:col>112</xdr:col>
      <xdr:colOff>38100</xdr:colOff>
      <xdr:row>35</xdr:row>
      <xdr:rowOff>126945</xdr:rowOff>
    </xdr:to>
    <xdr:sp macro="" textlink="">
      <xdr:nvSpPr>
        <xdr:cNvPr id="500" name="楕円 499"/>
        <xdr:cNvSpPr/>
      </xdr:nvSpPr>
      <xdr:spPr>
        <a:xfrm>
          <a:off x="21272500" y="60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63851</xdr:rowOff>
    </xdr:from>
    <xdr:to>
      <xdr:col>116</xdr:col>
      <xdr:colOff>63500</xdr:colOff>
      <xdr:row>35</xdr:row>
      <xdr:rowOff>76145</xdr:rowOff>
    </xdr:to>
    <xdr:cxnSp macro="">
      <xdr:nvCxnSpPr>
        <xdr:cNvPr id="501" name="直線コネクタ 500"/>
        <xdr:cNvCxnSpPr/>
      </xdr:nvCxnSpPr>
      <xdr:spPr>
        <a:xfrm flipV="1">
          <a:off x="21323300" y="6064601"/>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38234</xdr:rowOff>
    </xdr:from>
    <xdr:to>
      <xdr:col>107</xdr:col>
      <xdr:colOff>101600</xdr:colOff>
      <xdr:row>35</xdr:row>
      <xdr:rowOff>139834</xdr:rowOff>
    </xdr:to>
    <xdr:sp macro="" textlink="">
      <xdr:nvSpPr>
        <xdr:cNvPr id="502" name="楕円 501"/>
        <xdr:cNvSpPr/>
      </xdr:nvSpPr>
      <xdr:spPr>
        <a:xfrm>
          <a:off x="20383500" y="60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76145</xdr:rowOff>
    </xdr:from>
    <xdr:to>
      <xdr:col>111</xdr:col>
      <xdr:colOff>177800</xdr:colOff>
      <xdr:row>35</xdr:row>
      <xdr:rowOff>89034</xdr:rowOff>
    </xdr:to>
    <xdr:cxnSp macro="">
      <xdr:nvCxnSpPr>
        <xdr:cNvPr id="503" name="直線コネクタ 502"/>
        <xdr:cNvCxnSpPr/>
      </xdr:nvCxnSpPr>
      <xdr:spPr>
        <a:xfrm flipV="1">
          <a:off x="20434300" y="6076895"/>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143472</xdr:rowOff>
    </xdr:from>
    <xdr:ext cx="599010" cy="259045"/>
    <xdr:sp macro="" textlink="">
      <xdr:nvSpPr>
        <xdr:cNvPr id="506" name="n_1mainValue【一般廃棄物処理施設】&#10;一人当たり有形固定資産（償却資産）額"/>
        <xdr:cNvSpPr txBox="1"/>
      </xdr:nvSpPr>
      <xdr:spPr>
        <a:xfrm>
          <a:off x="21011095" y="580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156361</xdr:rowOff>
    </xdr:from>
    <xdr:ext cx="599010" cy="259045"/>
    <xdr:sp macro="" textlink="">
      <xdr:nvSpPr>
        <xdr:cNvPr id="507" name="n_2mainValue【一般廃棄物処理施設】&#10;一人当たり有形固定資産（償却資産）額"/>
        <xdr:cNvSpPr txBox="1"/>
      </xdr:nvSpPr>
      <xdr:spPr>
        <a:xfrm>
          <a:off x="20134795" y="581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47" name="楕円 546"/>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548" name="【保健センター・保健所】&#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549" name="楕円 548"/>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58</xdr:row>
      <xdr:rowOff>163285</xdr:rowOff>
    </xdr:to>
    <xdr:cxnSp macro="">
      <xdr:nvCxnSpPr>
        <xdr:cNvPr id="550" name="直線コネクタ 549"/>
        <xdr:cNvCxnSpPr/>
      </xdr:nvCxnSpPr>
      <xdr:spPr>
        <a:xfrm flipV="1">
          <a:off x="15481300" y="10074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51" name="楕円 550"/>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24493</xdr:rowOff>
    </xdr:to>
    <xdr:cxnSp macro="">
      <xdr:nvCxnSpPr>
        <xdr:cNvPr id="552" name="直線コネクタ 551"/>
        <xdr:cNvCxnSpPr/>
      </xdr:nvCxnSpPr>
      <xdr:spPr>
        <a:xfrm flipV="1">
          <a:off x="14592300" y="10107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555" name="n_1mainValue【保健センター・保健所】&#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56" name="n_2main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38100</xdr:rowOff>
    </xdr:from>
    <xdr:to>
      <xdr:col>116</xdr:col>
      <xdr:colOff>114300</xdr:colOff>
      <xdr:row>62</xdr:row>
      <xdr:rowOff>139700</xdr:rowOff>
    </xdr:to>
    <xdr:sp macro="" textlink="">
      <xdr:nvSpPr>
        <xdr:cNvPr id="594" name="楕円 593"/>
        <xdr:cNvSpPr/>
      </xdr:nvSpPr>
      <xdr:spPr>
        <a:xfrm>
          <a:off x="221107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16527</xdr:rowOff>
    </xdr:from>
    <xdr:ext cx="469744" cy="259045"/>
    <xdr:sp macro="" textlink="">
      <xdr:nvSpPr>
        <xdr:cNvPr id="595" name="【保健センター・保健所】&#10;一人当たり面積該当値テキスト"/>
        <xdr:cNvSpPr txBox="1"/>
      </xdr:nvSpPr>
      <xdr:spPr>
        <a:xfrm>
          <a:off x="22199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38100</xdr:rowOff>
    </xdr:from>
    <xdr:to>
      <xdr:col>112</xdr:col>
      <xdr:colOff>38100</xdr:colOff>
      <xdr:row>62</xdr:row>
      <xdr:rowOff>139700</xdr:rowOff>
    </xdr:to>
    <xdr:sp macro="" textlink="">
      <xdr:nvSpPr>
        <xdr:cNvPr id="596" name="楕円 595"/>
        <xdr:cNvSpPr/>
      </xdr:nvSpPr>
      <xdr:spPr>
        <a:xfrm>
          <a:off x="21272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88900</xdr:rowOff>
    </xdr:from>
    <xdr:to>
      <xdr:col>116</xdr:col>
      <xdr:colOff>63500</xdr:colOff>
      <xdr:row>62</xdr:row>
      <xdr:rowOff>88900</xdr:rowOff>
    </xdr:to>
    <xdr:cxnSp macro="">
      <xdr:nvCxnSpPr>
        <xdr:cNvPr id="597" name="直線コネクタ 596"/>
        <xdr:cNvCxnSpPr/>
      </xdr:nvCxnSpPr>
      <xdr:spPr>
        <a:xfrm>
          <a:off x="21323300" y="1071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38100</xdr:rowOff>
    </xdr:from>
    <xdr:to>
      <xdr:col>107</xdr:col>
      <xdr:colOff>101600</xdr:colOff>
      <xdr:row>62</xdr:row>
      <xdr:rowOff>139700</xdr:rowOff>
    </xdr:to>
    <xdr:sp macro="" textlink="">
      <xdr:nvSpPr>
        <xdr:cNvPr id="598" name="楕円 597"/>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88900</xdr:rowOff>
    </xdr:from>
    <xdr:to>
      <xdr:col>111</xdr:col>
      <xdr:colOff>177800</xdr:colOff>
      <xdr:row>62</xdr:row>
      <xdr:rowOff>88900</xdr:rowOff>
    </xdr:to>
    <xdr:cxnSp macro="">
      <xdr:nvCxnSpPr>
        <xdr:cNvPr id="599" name="直線コネクタ 598"/>
        <xdr:cNvCxnSpPr/>
      </xdr:nvCxnSpPr>
      <xdr:spPr>
        <a:xfrm>
          <a:off x="20434300" y="1071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130827</xdr:rowOff>
    </xdr:from>
    <xdr:ext cx="469744" cy="259045"/>
    <xdr:sp macro="" textlink="">
      <xdr:nvSpPr>
        <xdr:cNvPr id="602" name="n_1main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130827</xdr:rowOff>
    </xdr:from>
    <xdr:ext cx="469744" cy="259045"/>
    <xdr:sp macro="" textlink="">
      <xdr:nvSpPr>
        <xdr:cNvPr id="603" name="n_2mainValue【保健センター・保健所】&#10;一人当たり面積"/>
        <xdr:cNvSpPr txBox="1"/>
      </xdr:nvSpPr>
      <xdr:spPr>
        <a:xfrm>
          <a:off x="20199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29211</xdr:rowOff>
    </xdr:from>
    <xdr:to>
      <xdr:col>85</xdr:col>
      <xdr:colOff>177800</xdr:colOff>
      <xdr:row>83</xdr:row>
      <xdr:rowOff>130811</xdr:rowOff>
    </xdr:to>
    <xdr:sp macro="" textlink="">
      <xdr:nvSpPr>
        <xdr:cNvPr id="642" name="楕円 641"/>
        <xdr:cNvSpPr/>
      </xdr:nvSpPr>
      <xdr:spPr>
        <a:xfrm>
          <a:off x="16268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7638</xdr:rowOff>
    </xdr:from>
    <xdr:ext cx="405111" cy="259045"/>
    <xdr:sp macro="" textlink="">
      <xdr:nvSpPr>
        <xdr:cNvPr id="643" name="【消防施設】&#10;有形固定資産減価償却率該当値テキスト"/>
        <xdr:cNvSpPr txBox="1"/>
      </xdr:nvSpPr>
      <xdr:spPr>
        <a:xfrm>
          <a:off x="16357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644" name="楕円 643"/>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55245</xdr:rowOff>
    </xdr:from>
    <xdr:to>
      <xdr:col>85</xdr:col>
      <xdr:colOff>127000</xdr:colOff>
      <xdr:row>83</xdr:row>
      <xdr:rowOff>80011</xdr:rowOff>
    </xdr:to>
    <xdr:cxnSp macro="">
      <xdr:nvCxnSpPr>
        <xdr:cNvPr id="645" name="直線コネクタ 644"/>
        <xdr:cNvCxnSpPr/>
      </xdr:nvCxnSpPr>
      <xdr:spPr>
        <a:xfrm>
          <a:off x="15481300" y="142855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6"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7"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648" name="n_1mainValue【消防施設】&#10;有形固定資産減価償却率"/>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7" name="直線コネクタ 6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8" name="テキスト ボックス 6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9" name="直線コネクタ 6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0" name="テキスト ボックス 6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1" name="直線コネクタ 6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2" name="テキスト ボックス 6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3" name="直線コネクタ 6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4" name="テキスト ボックス 6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5" name="直線コネクタ 6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6" name="テキスト ボックス 6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7" name="直線コネクタ 6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8" name="テキスト ボックス 6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2" name="直線コネクタ 68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4" name="直線コネクタ 68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6" name="直線コネクタ 68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8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8" name="フローチャート: 判断 68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9" name="フローチャート: 判断 68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90" name="フローチャート: 判断 68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696" name="楕円 695"/>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47914</xdr:rowOff>
    </xdr:from>
    <xdr:ext cx="405111" cy="259045"/>
    <xdr:sp macro="" textlink="">
      <xdr:nvSpPr>
        <xdr:cNvPr id="697" name="【庁舎】&#10;有形固定資産減価償却率該当値テキスト"/>
        <xdr:cNvSpPr txBox="1"/>
      </xdr:nvSpPr>
      <xdr:spPr>
        <a:xfrm>
          <a:off x="16357600"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698" name="楕円 697"/>
        <xdr:cNvSpPr/>
      </xdr:nvSpPr>
      <xdr:spPr>
        <a:xfrm>
          <a:off x="15430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146413</xdr:rowOff>
    </xdr:to>
    <xdr:cxnSp macro="">
      <xdr:nvCxnSpPr>
        <xdr:cNvPr id="699" name="直線コネクタ 698"/>
        <xdr:cNvCxnSpPr/>
      </xdr:nvCxnSpPr>
      <xdr:spPr>
        <a:xfrm flipV="1">
          <a:off x="15481300" y="177796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700" name="楕円 699"/>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146413</xdr:rowOff>
    </xdr:from>
    <xdr:to>
      <xdr:col>81</xdr:col>
      <xdr:colOff>50800</xdr:colOff>
      <xdr:row>104</xdr:row>
      <xdr:rowOff>1088</xdr:rowOff>
    </xdr:to>
    <xdr:cxnSp macro="">
      <xdr:nvCxnSpPr>
        <xdr:cNvPr id="701" name="直線コネクタ 700"/>
        <xdr:cNvCxnSpPr/>
      </xdr:nvCxnSpPr>
      <xdr:spPr>
        <a:xfrm flipV="1">
          <a:off x="14592300" y="178057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02"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03"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16890</xdr:rowOff>
    </xdr:from>
    <xdr:ext cx="405111" cy="259045"/>
    <xdr:sp macro="" textlink="">
      <xdr:nvSpPr>
        <xdr:cNvPr id="704" name="n_1mainValue【庁舎】&#10;有形固定資産減価償却率"/>
        <xdr:cNvSpPr txBox="1"/>
      </xdr:nvSpPr>
      <xdr:spPr>
        <a:xfrm>
          <a:off x="152660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43015</xdr:rowOff>
    </xdr:from>
    <xdr:ext cx="405111" cy="259045"/>
    <xdr:sp macro="" textlink="">
      <xdr:nvSpPr>
        <xdr:cNvPr id="705" name="n_2mainValue【庁舎】&#10;有形固定資産減価償却率"/>
        <xdr:cNvSpPr txBox="1"/>
      </xdr:nvSpPr>
      <xdr:spPr>
        <a:xfrm>
          <a:off x="14389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6" name="テキスト ボックス 7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7" name="直線コネクタ 7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8" name="テキスト ボックス 7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9" name="直線コネクタ 7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0" name="テキスト ボックス 7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1" name="直線コネクタ 7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2" name="テキスト ボックス 7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3" name="直線コネクタ 7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4" name="テキスト ボックス 7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5" name="直線コネクタ 7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6" name="テキスト ボックス 7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7" name="直線コネクタ 7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8" name="テキスト ボックス 7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32" name="直線コネクタ 73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3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34" name="直線コネクタ 73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6" name="直線コネクタ 73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8" name="フローチャート: 判断 73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9" name="フローチャート: 判断 73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40" name="フローチャート: 判断 73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134801</xdr:rowOff>
    </xdr:from>
    <xdr:to>
      <xdr:col>116</xdr:col>
      <xdr:colOff>114300</xdr:colOff>
      <xdr:row>106</xdr:row>
      <xdr:rowOff>64951</xdr:rowOff>
    </xdr:to>
    <xdr:sp macro="" textlink="">
      <xdr:nvSpPr>
        <xdr:cNvPr id="746" name="楕円 745"/>
        <xdr:cNvSpPr/>
      </xdr:nvSpPr>
      <xdr:spPr>
        <a:xfrm>
          <a:off x="22110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157678</xdr:rowOff>
    </xdr:from>
    <xdr:ext cx="469744" cy="259045"/>
    <xdr:sp macro="" textlink="">
      <xdr:nvSpPr>
        <xdr:cNvPr id="747" name="【庁舎】&#10;一人当たり面積該当値テキスト"/>
        <xdr:cNvSpPr txBox="1"/>
      </xdr:nvSpPr>
      <xdr:spPr>
        <a:xfrm>
          <a:off x="22199600" y="179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748" name="楕円 747"/>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23949</xdr:rowOff>
    </xdr:to>
    <xdr:cxnSp macro="">
      <xdr:nvCxnSpPr>
        <xdr:cNvPr id="749" name="直線コネクタ 748"/>
        <xdr:cNvCxnSpPr/>
      </xdr:nvCxnSpPr>
      <xdr:spPr>
        <a:xfrm flipV="1">
          <a:off x="21323300" y="1818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50" name="楕円 749"/>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33745</xdr:rowOff>
    </xdr:to>
    <xdr:cxnSp macro="">
      <xdr:nvCxnSpPr>
        <xdr:cNvPr id="751" name="直線コネクタ 750"/>
        <xdr:cNvCxnSpPr/>
      </xdr:nvCxnSpPr>
      <xdr:spPr>
        <a:xfrm flipV="1">
          <a:off x="20434300" y="181976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5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5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91276</xdr:rowOff>
    </xdr:from>
    <xdr:ext cx="469744" cy="259045"/>
    <xdr:sp macro="" textlink="">
      <xdr:nvSpPr>
        <xdr:cNvPr id="754" name="n_1mainValue【庁舎】&#10;一人当たり面積"/>
        <xdr:cNvSpPr txBox="1"/>
      </xdr:nvSpPr>
      <xdr:spPr>
        <a:xfrm>
          <a:off x="21075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55" name="n_2main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本市の一般廃棄物処理施設は平成２８年度から平成３０年度で改修を行っているため、今後数値は減少すると考えられる。一人当たり有形固定資産額は類似団体平均の３倍近い数値となっている。一部事務組合等での共同利用の場合は自治体の所有とならず、一般会計等の固定資産として計上されないため、本市のような市が所有している場合とは数値差が大きくなると考えられるが、それを差し引いても多い。固定資産台帳上、改修された既存施設の取得価額が除却されずに残っているため、数値が膨らんでしまっている可能性もあり、固定資産台帳の内容の精査を進めていきたい。</a:t>
          </a:r>
        </a:p>
        <a:p>
          <a:pPr eaLnBrk="1" fontAlgn="auto" latinLnBrk="0" hangingPunct="1"/>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市民一人当たり面積が平均より多い。本市は合併前の市町の庁舎をそのまま利用しているが、老朽化した庁舎の建て替えで面積を削減したり、合併後に支所を廃止・縮小等した団体との差だとも考えられる。庁舎建て替えの際には参考とすべき数値である。</a:t>
          </a:r>
          <a:endParaRPr kumimoji="1" lang="ja-JP" altLang="en-US" sz="15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・基準財政収入額：市町村民税と固定資産税は増加したが、法人税割と地方消費税交付金が減少、全体でも減少となった（△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・基準財政需要額：需要額全体では減少となった（△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収入額・需要額とも同程度の減少だが、減少率は需要額の方が大きいため、単年度の数値は微増となった（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H28:0.781→H29:0.783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）。３ヵ年平均は、前回算定の３ヵ年に含まれる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単年度が多少低い数値（</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）であったため、上昇した。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平均以上だが、その差は年々小さくなっている。法人税制の影響が大きいと考えられ、法人税割が強く歳入に余裕があるとの認識は、類似団体並みであると改め、歳出も類似団体並みに縮小することが急務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129822</xdr:rowOff>
    </xdr:to>
    <xdr:cxnSp macro="">
      <xdr:nvCxnSpPr>
        <xdr:cNvPr id="72" name="直線コネクタ 71"/>
        <xdr:cNvCxnSpPr/>
      </xdr:nvCxnSpPr>
      <xdr:spPr>
        <a:xfrm>
          <a:off x="3225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たが、全国平均、県内平均と比較しても悪い数字である。今回の比率改善は一時的に経常一般財源が増加したためと考えるのが妥当であり、構造的な変革は起きていない。今後の法人市民税が税率の変更により減少していく可能性が高いことを考えると、経常経費を今まで以上に削減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85090</xdr:rowOff>
    </xdr:to>
    <xdr:cxnSp macro="">
      <xdr:nvCxnSpPr>
        <xdr:cNvPr id="130" name="直線コネクタ 129"/>
        <xdr:cNvCxnSpPr/>
      </xdr:nvCxnSpPr>
      <xdr:spPr>
        <a:xfrm flipV="1">
          <a:off x="4114800" y="1094943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65</xdr:row>
      <xdr:rowOff>85090</xdr:rowOff>
    </xdr:to>
    <xdr:cxnSp macro="">
      <xdr:nvCxnSpPr>
        <xdr:cNvPr id="133" name="直線コネクタ 132"/>
        <xdr:cNvCxnSpPr/>
      </xdr:nvCxnSpPr>
      <xdr:spPr>
        <a:xfrm>
          <a:off x="3225800" y="1087221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70866</xdr:rowOff>
    </xdr:to>
    <xdr:cxnSp macro="">
      <xdr:nvCxnSpPr>
        <xdr:cNvPr id="136" name="直線コネクタ 135"/>
        <xdr:cNvCxnSpPr/>
      </xdr:nvCxnSpPr>
      <xdr:spPr>
        <a:xfrm>
          <a:off x="2336800" y="1063574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65</xdr:row>
      <xdr:rowOff>75438</xdr:rowOff>
    </xdr:to>
    <xdr:cxnSp macro="">
      <xdr:nvCxnSpPr>
        <xdr:cNvPr id="139" name="直線コネクタ 138"/>
        <xdr:cNvCxnSpPr/>
      </xdr:nvCxnSpPr>
      <xdr:spPr>
        <a:xfrm flipV="1">
          <a:off x="1447800" y="10635742"/>
          <a:ext cx="889000" cy="5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3" name="楕円 152"/>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4" name="テキスト ボックス 153"/>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住基人口は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人弱減少しており、これは大きな悪化要因になりえるが、平成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同様ごみ処理施設の設備改修中で定期修繕が発生していないため維持補修費は一時的に低い水準を維持していることにより、指標値は若干改善する結果となった。人件費は定年退職者の減による退職手当の減少により減少したが、それ以外の手当等はほぼ前年並み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維持補修費はごみ処理施設の改修（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まで）が終われば増加するほか、庁舎の老朽化により修繕料の増加もあるため、人口の減少に合わせて経費の削減が必要不可欠である。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157307</xdr:rowOff>
    </xdr:from>
    <xdr:to>
      <xdr:col>23</xdr:col>
      <xdr:colOff>133350</xdr:colOff>
      <xdr:row>80</xdr:row>
      <xdr:rowOff>162285</xdr:rowOff>
    </xdr:to>
    <xdr:cxnSp macro="">
      <xdr:nvCxnSpPr>
        <xdr:cNvPr id="193" name="直線コネクタ 192"/>
        <xdr:cNvCxnSpPr/>
      </xdr:nvCxnSpPr>
      <xdr:spPr>
        <a:xfrm flipV="1">
          <a:off x="4114800" y="13873307"/>
          <a:ext cx="8382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142083</xdr:rowOff>
    </xdr:from>
    <xdr:ext cx="762000" cy="259045"/>
    <xdr:sp macro="" textlink="">
      <xdr:nvSpPr>
        <xdr:cNvPr id="194" name="人件費・物件費等の状況平均値テキスト"/>
        <xdr:cNvSpPr txBox="1"/>
      </xdr:nvSpPr>
      <xdr:spPr>
        <a:xfrm>
          <a:off x="5041900" y="13858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162285</xdr:rowOff>
    </xdr:from>
    <xdr:to>
      <xdr:col>19</xdr:col>
      <xdr:colOff>133350</xdr:colOff>
      <xdr:row>81</xdr:row>
      <xdr:rowOff>5570</xdr:rowOff>
    </xdr:to>
    <xdr:cxnSp macro="">
      <xdr:nvCxnSpPr>
        <xdr:cNvPr id="196" name="直線コネクタ 195"/>
        <xdr:cNvCxnSpPr/>
      </xdr:nvCxnSpPr>
      <xdr:spPr>
        <a:xfrm flipV="1">
          <a:off x="3225800" y="13878285"/>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148301</xdr:rowOff>
    </xdr:from>
    <xdr:to>
      <xdr:col>15</xdr:col>
      <xdr:colOff>82550</xdr:colOff>
      <xdr:row>81</xdr:row>
      <xdr:rowOff>5570</xdr:rowOff>
    </xdr:to>
    <xdr:cxnSp macro="">
      <xdr:nvCxnSpPr>
        <xdr:cNvPr id="199" name="直線コネクタ 198"/>
        <xdr:cNvCxnSpPr/>
      </xdr:nvCxnSpPr>
      <xdr:spPr>
        <a:xfrm>
          <a:off x="2336800" y="13864301"/>
          <a:ext cx="8890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133159</xdr:rowOff>
    </xdr:from>
    <xdr:to>
      <xdr:col>11</xdr:col>
      <xdr:colOff>31750</xdr:colOff>
      <xdr:row>80</xdr:row>
      <xdr:rowOff>148301</xdr:rowOff>
    </xdr:to>
    <xdr:cxnSp macro="">
      <xdr:nvCxnSpPr>
        <xdr:cNvPr id="202" name="直線コネクタ 201"/>
        <xdr:cNvCxnSpPr/>
      </xdr:nvCxnSpPr>
      <xdr:spPr>
        <a:xfrm>
          <a:off x="1447800" y="13849159"/>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106507</xdr:rowOff>
    </xdr:from>
    <xdr:to>
      <xdr:col>23</xdr:col>
      <xdr:colOff>184150</xdr:colOff>
      <xdr:row>81</xdr:row>
      <xdr:rowOff>36657</xdr:rowOff>
    </xdr:to>
    <xdr:sp macro="" textlink="">
      <xdr:nvSpPr>
        <xdr:cNvPr id="212" name="楕円 211"/>
        <xdr:cNvSpPr/>
      </xdr:nvSpPr>
      <xdr:spPr>
        <a:xfrm>
          <a:off x="4902200" y="138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27784</xdr:rowOff>
    </xdr:from>
    <xdr:ext cx="762000" cy="259045"/>
    <xdr:sp macro="" textlink="">
      <xdr:nvSpPr>
        <xdr:cNvPr id="213" name="人件費・物件費等の状況該当値テキスト"/>
        <xdr:cNvSpPr txBox="1"/>
      </xdr:nvSpPr>
      <xdr:spPr>
        <a:xfrm>
          <a:off x="5041900" y="137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111485</xdr:rowOff>
    </xdr:from>
    <xdr:to>
      <xdr:col>19</xdr:col>
      <xdr:colOff>184150</xdr:colOff>
      <xdr:row>81</xdr:row>
      <xdr:rowOff>41635</xdr:rowOff>
    </xdr:to>
    <xdr:sp macro="" textlink="">
      <xdr:nvSpPr>
        <xdr:cNvPr id="214" name="楕円 213"/>
        <xdr:cNvSpPr/>
      </xdr:nvSpPr>
      <xdr:spPr>
        <a:xfrm>
          <a:off x="4064000" y="138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51812</xdr:rowOff>
    </xdr:from>
    <xdr:ext cx="736600" cy="259045"/>
    <xdr:sp macro="" textlink="">
      <xdr:nvSpPr>
        <xdr:cNvPr id="215" name="テキスト ボックス 214"/>
        <xdr:cNvSpPr txBox="1"/>
      </xdr:nvSpPr>
      <xdr:spPr>
        <a:xfrm>
          <a:off x="3733800" y="1359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126220</xdr:rowOff>
    </xdr:from>
    <xdr:to>
      <xdr:col>15</xdr:col>
      <xdr:colOff>133350</xdr:colOff>
      <xdr:row>81</xdr:row>
      <xdr:rowOff>56370</xdr:rowOff>
    </xdr:to>
    <xdr:sp macro="" textlink="">
      <xdr:nvSpPr>
        <xdr:cNvPr id="216" name="楕円 215"/>
        <xdr:cNvSpPr/>
      </xdr:nvSpPr>
      <xdr:spPr>
        <a:xfrm>
          <a:off x="3175000" y="138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41147</xdr:rowOff>
    </xdr:from>
    <xdr:ext cx="762000" cy="259045"/>
    <xdr:sp macro="" textlink="">
      <xdr:nvSpPr>
        <xdr:cNvPr id="217" name="テキスト ボックス 216"/>
        <xdr:cNvSpPr txBox="1"/>
      </xdr:nvSpPr>
      <xdr:spPr>
        <a:xfrm>
          <a:off x="2844800" y="139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97501</xdr:rowOff>
    </xdr:from>
    <xdr:to>
      <xdr:col>11</xdr:col>
      <xdr:colOff>82550</xdr:colOff>
      <xdr:row>81</xdr:row>
      <xdr:rowOff>27651</xdr:rowOff>
    </xdr:to>
    <xdr:sp macro="" textlink="">
      <xdr:nvSpPr>
        <xdr:cNvPr id="218" name="楕円 217"/>
        <xdr:cNvSpPr/>
      </xdr:nvSpPr>
      <xdr:spPr>
        <a:xfrm>
          <a:off x="2286000" y="138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37828</xdr:rowOff>
    </xdr:from>
    <xdr:ext cx="762000" cy="259045"/>
    <xdr:sp macro="" textlink="">
      <xdr:nvSpPr>
        <xdr:cNvPr id="219" name="テキスト ボックス 218"/>
        <xdr:cNvSpPr txBox="1"/>
      </xdr:nvSpPr>
      <xdr:spPr>
        <a:xfrm>
          <a:off x="1955800" y="1358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82359</xdr:rowOff>
    </xdr:from>
    <xdr:to>
      <xdr:col>7</xdr:col>
      <xdr:colOff>31750</xdr:colOff>
      <xdr:row>81</xdr:row>
      <xdr:rowOff>12509</xdr:rowOff>
    </xdr:to>
    <xdr:sp macro="" textlink="">
      <xdr:nvSpPr>
        <xdr:cNvPr id="220" name="楕円 219"/>
        <xdr:cNvSpPr/>
      </xdr:nvSpPr>
      <xdr:spPr>
        <a:xfrm>
          <a:off x="1397000" y="137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22686</xdr:rowOff>
    </xdr:from>
    <xdr:ext cx="762000" cy="259045"/>
    <xdr:sp macro="" textlink="">
      <xdr:nvSpPr>
        <xdr:cNvPr id="221" name="テキスト ボックス 220"/>
        <xdr:cNvSpPr txBox="1"/>
      </xdr:nvSpPr>
      <xdr:spPr>
        <a:xfrm>
          <a:off x="1066800" y="1356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類似団体平均とほぼ同じ数値となり、平均的な水準といえる。今後も国や近隣市町村の動向を踏まえ、給与の適正化に努める。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資料作成時点において平成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年度数値が未公表であるため、平成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年度の数値は前年度の数値を引用しています。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121709</xdr:rowOff>
    </xdr:to>
    <xdr:cxnSp macro="">
      <xdr:nvCxnSpPr>
        <xdr:cNvPr id="258" name="直線コネクタ 257"/>
        <xdr:cNvCxnSpPr/>
      </xdr:nvCxnSpPr>
      <xdr:spPr>
        <a:xfrm flipV="1">
          <a:off x="15290800" y="147256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121709</xdr:rowOff>
    </xdr:to>
    <xdr:cxnSp macro="">
      <xdr:nvCxnSpPr>
        <xdr:cNvPr id="261" name="直線コネクタ 260"/>
        <xdr:cNvCxnSpPr/>
      </xdr:nvCxnSpPr>
      <xdr:spPr>
        <a:xfrm>
          <a:off x="14401800" y="1466532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112184</xdr:rowOff>
    </xdr:to>
    <xdr:cxnSp macro="">
      <xdr:nvCxnSpPr>
        <xdr:cNvPr id="264" name="直線コネクタ 263"/>
        <xdr:cNvCxnSpPr/>
      </xdr:nvCxnSpPr>
      <xdr:spPr>
        <a:xfrm flipV="1">
          <a:off x="13512800" y="146653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8" name="楕円 277"/>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79" name="テキスト ボックス 278"/>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3" name="テキスト ボックス 28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H28:427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H29:427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人で増減がなく、市の人口は減少したため、指標は悪化した。現状は類似団体平均と同程度であるが、ここから乖離しすぎることのないよう注意し、事業の見直しや業務効率化を進めていきたい。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資料作成時点において平成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年度数値が未公表であるため、平成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年度の数値は前年度の数値を引用しています。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12277</xdr:rowOff>
    </xdr:to>
    <xdr:cxnSp macro="">
      <xdr:nvCxnSpPr>
        <xdr:cNvPr id="318" name="直線コネクタ 317"/>
        <xdr:cNvCxnSpPr/>
      </xdr:nvCxnSpPr>
      <xdr:spPr>
        <a:xfrm>
          <a:off x="16179800" y="106260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10266</xdr:rowOff>
    </xdr:to>
    <xdr:cxnSp macro="">
      <xdr:nvCxnSpPr>
        <xdr:cNvPr id="321" name="直線コネクタ 320"/>
        <xdr:cNvCxnSpPr/>
      </xdr:nvCxnSpPr>
      <xdr:spPr>
        <a:xfrm flipV="1">
          <a:off x="15290800" y="106260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147531</xdr:rowOff>
    </xdr:from>
    <xdr:to>
      <xdr:col>72</xdr:col>
      <xdr:colOff>203200</xdr:colOff>
      <xdr:row>62</xdr:row>
      <xdr:rowOff>10266</xdr:rowOff>
    </xdr:to>
    <xdr:cxnSp macro="">
      <xdr:nvCxnSpPr>
        <xdr:cNvPr id="324" name="直線コネクタ 323"/>
        <xdr:cNvCxnSpPr/>
      </xdr:nvCxnSpPr>
      <xdr:spPr>
        <a:xfrm>
          <a:off x="14401800" y="1060598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129434</xdr:rowOff>
    </xdr:from>
    <xdr:to>
      <xdr:col>68</xdr:col>
      <xdr:colOff>152400</xdr:colOff>
      <xdr:row>61</xdr:row>
      <xdr:rowOff>147531</xdr:rowOff>
    </xdr:to>
    <xdr:cxnSp macro="">
      <xdr:nvCxnSpPr>
        <xdr:cNvPr id="327" name="直線コネクタ 326"/>
        <xdr:cNvCxnSpPr/>
      </xdr:nvCxnSpPr>
      <xdr:spPr>
        <a:xfrm>
          <a:off x="13512800" y="1058788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7" name="楕円 336"/>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105004</xdr:rowOff>
    </xdr:from>
    <xdr:ext cx="762000" cy="259045"/>
    <xdr:sp macro="" textlink="">
      <xdr:nvSpPr>
        <xdr:cNvPr id="338" name="定員管理の状況該当値テキスト"/>
        <xdr:cNvSpPr txBox="1"/>
      </xdr:nvSpPr>
      <xdr:spPr>
        <a:xfrm>
          <a:off x="17106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40" name="テキスト ボックス 339"/>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130916</xdr:rowOff>
    </xdr:from>
    <xdr:to>
      <xdr:col>73</xdr:col>
      <xdr:colOff>44450</xdr:colOff>
      <xdr:row>62</xdr:row>
      <xdr:rowOff>61066</xdr:rowOff>
    </xdr:to>
    <xdr:sp macro="" textlink="">
      <xdr:nvSpPr>
        <xdr:cNvPr id="341" name="楕円 340"/>
        <xdr:cNvSpPr/>
      </xdr:nvSpPr>
      <xdr:spPr>
        <a:xfrm>
          <a:off x="15240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45843</xdr:rowOff>
    </xdr:from>
    <xdr:ext cx="762000" cy="259045"/>
    <xdr:sp macro="" textlink="">
      <xdr:nvSpPr>
        <xdr:cNvPr id="342" name="テキスト ボックス 341"/>
        <xdr:cNvSpPr txBox="1"/>
      </xdr:nvSpPr>
      <xdr:spPr>
        <a:xfrm>
          <a:off x="14909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3" name="楕円 342"/>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44" name="テキスト ボックス 343"/>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78634</xdr:rowOff>
    </xdr:from>
    <xdr:to>
      <xdr:col>64</xdr:col>
      <xdr:colOff>152400</xdr:colOff>
      <xdr:row>62</xdr:row>
      <xdr:rowOff>8784</xdr:rowOff>
    </xdr:to>
    <xdr:sp macro="" textlink="">
      <xdr:nvSpPr>
        <xdr:cNvPr id="345" name="楕円 344"/>
        <xdr:cNvSpPr/>
      </xdr:nvSpPr>
      <xdr:spPr>
        <a:xfrm>
          <a:off x="13462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18961</xdr:rowOff>
    </xdr:from>
    <xdr:ext cx="762000" cy="259045"/>
    <xdr:sp macro="" textlink="">
      <xdr:nvSpPr>
        <xdr:cNvPr id="346" name="テキスト ボックス 345"/>
        <xdr:cNvSpPr txBox="1"/>
      </xdr:nvSpPr>
      <xdr:spPr>
        <a:xfrm>
          <a:off x="13131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年度からさらに増加し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億円となり、比率は悪化した。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今後もしばらくは公債費は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億円近い規模が続く見込であり、標準財政規模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を占める公債費は経常収支比率の改善が進まない要因にもなっている。類似団体の水準を一つの目安として新発債の抑制に計画的に取り組む必要がある。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40</xdr:row>
      <xdr:rowOff>161472</xdr:rowOff>
    </xdr:to>
    <xdr:cxnSp macro="">
      <xdr:nvCxnSpPr>
        <xdr:cNvPr id="381" name="直線コネクタ 380"/>
        <xdr:cNvCxnSpPr/>
      </xdr:nvCxnSpPr>
      <xdr:spPr>
        <a:xfrm>
          <a:off x="16179800" y="70056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147683</xdr:rowOff>
    </xdr:to>
    <xdr:cxnSp macro="">
      <xdr:nvCxnSpPr>
        <xdr:cNvPr id="384" name="直線コネクタ 383"/>
        <xdr:cNvCxnSpPr/>
      </xdr:nvCxnSpPr>
      <xdr:spPr>
        <a:xfrm>
          <a:off x="15290800" y="695052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92528</xdr:rowOff>
    </xdr:to>
    <xdr:cxnSp macro="">
      <xdr:nvCxnSpPr>
        <xdr:cNvPr id="387" name="直線コネクタ 386"/>
        <xdr:cNvCxnSpPr/>
      </xdr:nvCxnSpPr>
      <xdr:spPr>
        <a:xfrm>
          <a:off x="14401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113212</xdr:rowOff>
    </xdr:to>
    <xdr:cxnSp macro="">
      <xdr:nvCxnSpPr>
        <xdr:cNvPr id="390" name="直線コネクタ 389"/>
        <xdr:cNvCxnSpPr/>
      </xdr:nvCxnSpPr>
      <xdr:spPr>
        <a:xfrm flipV="1">
          <a:off x="13512800" y="69298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0" name="楕円 399"/>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1"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2" name="楕円 401"/>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3" name="テキスト ボックス 402"/>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405" name="テキスト ボックス 40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06" name="楕円 40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407" name="テキスト ボックス 40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08" name="楕円 407"/>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2739</xdr:rowOff>
    </xdr:from>
    <xdr:ext cx="762000" cy="259045"/>
    <xdr:sp macro="" textlink="">
      <xdr:nvSpPr>
        <xdr:cNvPr id="409" name="テキスト ボックス 408"/>
        <xdr:cNvSpPr txBox="1"/>
      </xdr:nvSpPr>
      <xdr:spPr>
        <a:xfrm>
          <a:off x="13131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億円）とほぼ同程度に将来負担額の減（△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億円）となったため、将来負担比率は前年同数値となった。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の償還元金が大きいため、地方債現在高は今後も減少していく見込であるが、基金も取り崩している。借金の返済のため貯金を取り崩している状況であり、そのバランス次第では改善から悪化へ大きく変動する可能性も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91821</xdr:rowOff>
    </xdr:from>
    <xdr:to>
      <xdr:col>81</xdr:col>
      <xdr:colOff>44450</xdr:colOff>
      <xdr:row>14</xdr:row>
      <xdr:rowOff>91821</xdr:rowOff>
    </xdr:to>
    <xdr:cxnSp macro="">
      <xdr:nvCxnSpPr>
        <xdr:cNvPr id="443" name="直線コネクタ 442"/>
        <xdr:cNvCxnSpPr/>
      </xdr:nvCxnSpPr>
      <xdr:spPr>
        <a:xfrm>
          <a:off x="16179800" y="2492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91821</xdr:rowOff>
    </xdr:from>
    <xdr:to>
      <xdr:col>77</xdr:col>
      <xdr:colOff>44450</xdr:colOff>
      <xdr:row>14</xdr:row>
      <xdr:rowOff>105495</xdr:rowOff>
    </xdr:to>
    <xdr:cxnSp macro="">
      <xdr:nvCxnSpPr>
        <xdr:cNvPr id="446" name="直線コネクタ 445"/>
        <xdr:cNvCxnSpPr/>
      </xdr:nvCxnSpPr>
      <xdr:spPr>
        <a:xfrm flipV="1">
          <a:off x="15290800" y="249212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78147</xdr:rowOff>
    </xdr:from>
    <xdr:to>
      <xdr:col>72</xdr:col>
      <xdr:colOff>203200</xdr:colOff>
      <xdr:row>14</xdr:row>
      <xdr:rowOff>105495</xdr:rowOff>
    </xdr:to>
    <xdr:cxnSp macro="">
      <xdr:nvCxnSpPr>
        <xdr:cNvPr id="449" name="直線コネクタ 448"/>
        <xdr:cNvCxnSpPr/>
      </xdr:nvCxnSpPr>
      <xdr:spPr>
        <a:xfrm>
          <a:off x="14401800" y="2478447"/>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78147</xdr:rowOff>
    </xdr:from>
    <xdr:to>
      <xdr:col>68</xdr:col>
      <xdr:colOff>152400</xdr:colOff>
      <xdr:row>14</xdr:row>
      <xdr:rowOff>92625</xdr:rowOff>
    </xdr:to>
    <xdr:cxnSp macro="">
      <xdr:nvCxnSpPr>
        <xdr:cNvPr id="452" name="直線コネクタ 451"/>
        <xdr:cNvCxnSpPr/>
      </xdr:nvCxnSpPr>
      <xdr:spPr>
        <a:xfrm flipV="1">
          <a:off x="13512800" y="247844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2" name="楕円 461"/>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133748</xdr:rowOff>
    </xdr:from>
    <xdr:ext cx="762000" cy="259045"/>
    <xdr:sp macro="" textlink="">
      <xdr:nvSpPr>
        <xdr:cNvPr id="463" name="将来負担の状況該当値テキスト"/>
        <xdr:cNvSpPr txBox="1"/>
      </xdr:nvSpPr>
      <xdr:spPr>
        <a:xfrm>
          <a:off x="17106900" y="23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4" name="楕円 463"/>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152798</xdr:rowOff>
    </xdr:from>
    <xdr:ext cx="736600" cy="259045"/>
    <xdr:sp macro="" textlink="">
      <xdr:nvSpPr>
        <xdr:cNvPr id="465" name="テキスト ボックス 464"/>
        <xdr:cNvSpPr txBox="1"/>
      </xdr:nvSpPr>
      <xdr:spPr>
        <a:xfrm>
          <a:off x="15798800" y="221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54695</xdr:rowOff>
    </xdr:from>
    <xdr:to>
      <xdr:col>73</xdr:col>
      <xdr:colOff>44450</xdr:colOff>
      <xdr:row>14</xdr:row>
      <xdr:rowOff>156295</xdr:rowOff>
    </xdr:to>
    <xdr:sp macro="" textlink="">
      <xdr:nvSpPr>
        <xdr:cNvPr id="466" name="楕円 465"/>
        <xdr:cNvSpPr/>
      </xdr:nvSpPr>
      <xdr:spPr>
        <a:xfrm>
          <a:off x="15240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166472</xdr:rowOff>
    </xdr:from>
    <xdr:ext cx="762000" cy="259045"/>
    <xdr:sp macro="" textlink="">
      <xdr:nvSpPr>
        <xdr:cNvPr id="467" name="テキスト ボックス 466"/>
        <xdr:cNvSpPr txBox="1"/>
      </xdr:nvSpPr>
      <xdr:spPr>
        <a:xfrm>
          <a:off x="14909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27347</xdr:rowOff>
    </xdr:from>
    <xdr:to>
      <xdr:col>68</xdr:col>
      <xdr:colOff>203200</xdr:colOff>
      <xdr:row>14</xdr:row>
      <xdr:rowOff>128947</xdr:rowOff>
    </xdr:to>
    <xdr:sp macro="" textlink="">
      <xdr:nvSpPr>
        <xdr:cNvPr id="468" name="楕円 467"/>
        <xdr:cNvSpPr/>
      </xdr:nvSpPr>
      <xdr:spPr>
        <a:xfrm>
          <a:off x="14351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139124</xdr:rowOff>
    </xdr:from>
    <xdr:ext cx="762000" cy="259045"/>
    <xdr:sp macro="" textlink="">
      <xdr:nvSpPr>
        <xdr:cNvPr id="469" name="テキスト ボックス 468"/>
        <xdr:cNvSpPr txBox="1"/>
      </xdr:nvSpPr>
      <xdr:spPr>
        <a:xfrm>
          <a:off x="14020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41825</xdr:rowOff>
    </xdr:from>
    <xdr:to>
      <xdr:col>64</xdr:col>
      <xdr:colOff>152400</xdr:colOff>
      <xdr:row>14</xdr:row>
      <xdr:rowOff>143425</xdr:rowOff>
    </xdr:to>
    <xdr:sp macro="" textlink="">
      <xdr:nvSpPr>
        <xdr:cNvPr id="470" name="楕円 469"/>
        <xdr:cNvSpPr/>
      </xdr:nvSpPr>
      <xdr:spPr>
        <a:xfrm>
          <a:off x="13462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153602</xdr:rowOff>
    </xdr:from>
    <xdr:ext cx="762000" cy="259045"/>
    <xdr:sp macro="" textlink="">
      <xdr:nvSpPr>
        <xdr:cNvPr id="471" name="テキスト ボックス 470"/>
        <xdr:cNvSpPr txBox="1"/>
      </xdr:nvSpPr>
      <xdr:spPr>
        <a:xfrm>
          <a:off x="13131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定年退職者の減により、比率は改善した。退職手当分を除けば昨年と同程度といえるが、経常収支比率が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前後の状況を改善するには退職手当分以外の人件費の縮小が必要といえる。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92710</xdr:rowOff>
    </xdr:to>
    <xdr:cxnSp macro="">
      <xdr:nvCxnSpPr>
        <xdr:cNvPr id="66" name="直線コネクタ 65"/>
        <xdr:cNvCxnSpPr/>
      </xdr:nvCxnSpPr>
      <xdr:spPr>
        <a:xfrm flipV="1">
          <a:off x="3987800" y="62153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92710</xdr:rowOff>
    </xdr:to>
    <xdr:cxnSp macro="">
      <xdr:nvCxnSpPr>
        <xdr:cNvPr id="69" name="直線コネクタ 68"/>
        <xdr:cNvCxnSpPr/>
      </xdr:nvCxnSpPr>
      <xdr:spPr>
        <a:xfrm>
          <a:off x="3098800" y="6238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xdr:cNvCxnSpPr/>
      </xdr:nvCxnSpPr>
      <xdr:spPr>
        <a:xfrm flipV="1">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38</xdr:row>
      <xdr:rowOff>43180</xdr:rowOff>
    </xdr:to>
    <xdr:cxnSp macro="">
      <xdr:nvCxnSpPr>
        <xdr:cNvPr id="75" name="直線コネクタ 74"/>
        <xdr:cNvCxnSpPr/>
      </xdr:nvCxnSpPr>
      <xdr:spPr>
        <a:xfrm flipV="1">
          <a:off x="1320800" y="62839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年度に実施した数年サイクルの委託業務の減少が数値改善につながったが、全国平均に比べると改善の余地があるものと思われる。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委託業務の見直しや臨時職員の削減等、引き続き事務の改善に努め、数値改善に向け取り組みたい。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84546</xdr:rowOff>
    </xdr:from>
    <xdr:to>
      <xdr:col>82</xdr:col>
      <xdr:colOff>107950</xdr:colOff>
      <xdr:row>16</xdr:row>
      <xdr:rowOff>143329</xdr:rowOff>
    </xdr:to>
    <xdr:cxnSp macro="">
      <xdr:nvCxnSpPr>
        <xdr:cNvPr id="129" name="直線コネクタ 128"/>
        <xdr:cNvCxnSpPr/>
      </xdr:nvCxnSpPr>
      <xdr:spPr>
        <a:xfrm flipV="1">
          <a:off x="15671800" y="282774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143329</xdr:rowOff>
    </xdr:to>
    <xdr:cxnSp macro="">
      <xdr:nvCxnSpPr>
        <xdr:cNvPr id="132" name="直線コネクタ 131"/>
        <xdr:cNvCxnSpPr/>
      </xdr:nvCxnSpPr>
      <xdr:spPr>
        <a:xfrm>
          <a:off x="14782800" y="286040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91077</xdr:rowOff>
    </xdr:from>
    <xdr:to>
      <xdr:col>73</xdr:col>
      <xdr:colOff>180975</xdr:colOff>
      <xdr:row>16</xdr:row>
      <xdr:rowOff>117203</xdr:rowOff>
    </xdr:to>
    <xdr:cxnSp macro="">
      <xdr:nvCxnSpPr>
        <xdr:cNvPr id="135" name="直線コネクタ 134"/>
        <xdr:cNvCxnSpPr/>
      </xdr:nvCxnSpPr>
      <xdr:spPr>
        <a:xfrm>
          <a:off x="13893800" y="2834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91077</xdr:rowOff>
    </xdr:from>
    <xdr:to>
      <xdr:col>69</xdr:col>
      <xdr:colOff>92075</xdr:colOff>
      <xdr:row>17</xdr:row>
      <xdr:rowOff>37193</xdr:rowOff>
    </xdr:to>
    <xdr:cxnSp macro="">
      <xdr:nvCxnSpPr>
        <xdr:cNvPr id="138" name="直線コネクタ 137"/>
        <xdr:cNvCxnSpPr/>
      </xdr:nvCxnSpPr>
      <xdr:spPr>
        <a:xfrm flipV="1">
          <a:off x="13004800" y="283427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8" name="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50273</xdr:rowOff>
    </xdr:from>
    <xdr:ext cx="762000" cy="259045"/>
    <xdr:sp macro="" textlink="">
      <xdr:nvSpPr>
        <xdr:cNvPr id="149" name="物件費該当値テキスト"/>
        <xdr:cNvSpPr txBox="1"/>
      </xdr:nvSpPr>
      <xdr:spPr>
        <a:xfrm>
          <a:off x="16598900" y="26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40277</xdr:rowOff>
    </xdr:from>
    <xdr:to>
      <xdr:col>69</xdr:col>
      <xdr:colOff>142875</xdr:colOff>
      <xdr:row>16</xdr:row>
      <xdr:rowOff>141877</xdr:rowOff>
    </xdr:to>
    <xdr:sp macro="" textlink="">
      <xdr:nvSpPr>
        <xdr:cNvPr id="154" name="楕円 153"/>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126654</xdr:rowOff>
    </xdr:from>
    <xdr:ext cx="762000" cy="259045"/>
    <xdr:sp macro="" textlink="">
      <xdr:nvSpPr>
        <xdr:cNvPr id="155" name="テキスト ボックス 154"/>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増加から減少に転じたものの、類似団体平均より手厚い状況は変わっていない。単独事業や上乗せ分が多く、受益者負担が少ない、といった見直し・削減の余地があると思われる。現在の財政状況を考えると扶助費も見直し・削減を進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33274</xdr:rowOff>
    </xdr:to>
    <xdr:cxnSp macro="">
      <xdr:nvCxnSpPr>
        <xdr:cNvPr id="188" name="直線コネクタ 187"/>
        <xdr:cNvCxnSpPr/>
      </xdr:nvCxnSpPr>
      <xdr:spPr>
        <a:xfrm flipV="1">
          <a:off x="3987800" y="97510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57</xdr:row>
      <xdr:rowOff>33274</xdr:rowOff>
    </xdr:to>
    <xdr:cxnSp macro="">
      <xdr:nvCxnSpPr>
        <xdr:cNvPr id="191" name="直線コネクタ 190"/>
        <xdr:cNvCxnSpPr/>
      </xdr:nvCxnSpPr>
      <xdr:spPr>
        <a:xfrm>
          <a:off x="3098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122428</xdr:rowOff>
    </xdr:to>
    <xdr:cxnSp macro="">
      <xdr:nvCxnSpPr>
        <xdr:cNvPr id="194" name="直線コネクタ 193"/>
        <xdr:cNvCxnSpPr/>
      </xdr:nvCxnSpPr>
      <xdr:spPr>
        <a:xfrm>
          <a:off x="2209800" y="9677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57</xdr:row>
      <xdr:rowOff>51562</xdr:rowOff>
    </xdr:to>
    <xdr:cxnSp macro="">
      <xdr:nvCxnSpPr>
        <xdr:cNvPr id="197" name="直線コネクタ 196"/>
        <xdr:cNvCxnSpPr/>
      </xdr:nvCxnSpPr>
      <xdr:spPr>
        <a:xfrm flipV="1">
          <a:off x="1320800" y="96779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7" name="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8"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153924</xdr:rowOff>
    </xdr:from>
    <xdr:to>
      <xdr:col>20</xdr:col>
      <xdr:colOff>38100</xdr:colOff>
      <xdr:row>57</xdr:row>
      <xdr:rowOff>84074</xdr:rowOff>
    </xdr:to>
    <xdr:sp macro="" textlink="">
      <xdr:nvSpPr>
        <xdr:cNvPr id="209" name="楕円 208"/>
        <xdr:cNvSpPr/>
      </xdr:nvSpPr>
      <xdr:spPr>
        <a:xfrm>
          <a:off x="3937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68851</xdr:rowOff>
    </xdr:from>
    <xdr:ext cx="736600" cy="259045"/>
    <xdr:sp macro="" textlink="">
      <xdr:nvSpPr>
        <xdr:cNvPr id="210" name="テキスト ボックス 209"/>
        <xdr:cNvSpPr txBox="1"/>
      </xdr:nvSpPr>
      <xdr:spPr>
        <a:xfrm>
          <a:off x="3606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11" name="楕円 210"/>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2" name="テキスト ボックス 211"/>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13" name="楕円 212"/>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4" name="テキスト ボックス 213"/>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5" name="楕円 214"/>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6" name="テキスト ボックス 215"/>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数値は改善しているが、実際には維持補修費、繰出金ともに金額は増加しており、併せて約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老朽化した施設に多額の経費が必要になる見込みであるとともに、高齢者の増加に伴い介護保険特会・後期高齢者医療特会への繰り出しも増加すると思われることから、施設の統廃合の議論を進め、また、特会の財政状況を注視し、経常経費削減に努め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5080</xdr:rowOff>
    </xdr:to>
    <xdr:cxnSp macro="">
      <xdr:nvCxnSpPr>
        <xdr:cNvPr id="249" name="直線コネクタ 248"/>
        <xdr:cNvCxnSpPr/>
      </xdr:nvCxnSpPr>
      <xdr:spPr>
        <a:xfrm flipV="1">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111760</xdr:rowOff>
    </xdr:to>
    <xdr:cxnSp macro="">
      <xdr:nvCxnSpPr>
        <xdr:cNvPr id="252" name="直線コネクタ 251"/>
        <xdr:cNvCxnSpPr/>
      </xdr:nvCxnSpPr>
      <xdr:spPr>
        <a:xfrm flipV="1">
          <a:off x="14782800" y="994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111760</xdr:rowOff>
    </xdr:to>
    <xdr:cxnSp macro="">
      <xdr:nvCxnSpPr>
        <xdr:cNvPr id="255" name="直線コネクタ 254"/>
        <xdr:cNvCxnSpPr/>
      </xdr:nvCxnSpPr>
      <xdr:spPr>
        <a:xfrm>
          <a:off x="13893800" y="9964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59</xdr:row>
      <xdr:rowOff>115570</xdr:rowOff>
    </xdr:to>
    <xdr:cxnSp macro="">
      <xdr:nvCxnSpPr>
        <xdr:cNvPr id="258" name="直線コネクタ 257"/>
        <xdr:cNvCxnSpPr/>
      </xdr:nvCxnSpPr>
      <xdr:spPr>
        <a:xfrm flipV="1">
          <a:off x="13004800" y="99644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2" name="楕円 271"/>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3" name="テキスト ボックス 272"/>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6" name="楕円 275"/>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7" name="テキスト ボックス 276"/>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病院事業に対する負担金がさらに減少したことなどから、数値は改善したが、県平均・全国平均よりも悪く、類似団体内順位も低い。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この状況を改善する取組を進めているところだが、効果が現れるまで年数を要する。既存の補助金等の見直しを同時並行で推進する必要がある。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138430</xdr:rowOff>
    </xdr:from>
    <xdr:to>
      <xdr:col>82</xdr:col>
      <xdr:colOff>107950</xdr:colOff>
      <xdr:row>39</xdr:row>
      <xdr:rowOff>1270</xdr:rowOff>
    </xdr:to>
    <xdr:cxnSp macro="">
      <xdr:nvCxnSpPr>
        <xdr:cNvPr id="305" name="直線コネクタ 304"/>
        <xdr:cNvCxnSpPr/>
      </xdr:nvCxnSpPr>
      <xdr:spPr>
        <a:xfrm flipV="1">
          <a:off x="15671800" y="6653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1270</xdr:rowOff>
    </xdr:to>
    <xdr:cxnSp macro="">
      <xdr:nvCxnSpPr>
        <xdr:cNvPr id="308" name="直線コネクタ 307"/>
        <xdr:cNvCxnSpPr/>
      </xdr:nvCxnSpPr>
      <xdr:spPr>
        <a:xfrm>
          <a:off x="14782800" y="652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41275</xdr:rowOff>
    </xdr:from>
    <xdr:to>
      <xdr:col>73</xdr:col>
      <xdr:colOff>180975</xdr:colOff>
      <xdr:row>38</xdr:row>
      <xdr:rowOff>12700</xdr:rowOff>
    </xdr:to>
    <xdr:cxnSp macro="">
      <xdr:nvCxnSpPr>
        <xdr:cNvPr id="311" name="直線コネクタ 310"/>
        <xdr:cNvCxnSpPr/>
      </xdr:nvCxnSpPr>
      <xdr:spPr>
        <a:xfrm>
          <a:off x="13893800" y="6384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41275</xdr:rowOff>
    </xdr:from>
    <xdr:to>
      <xdr:col>69</xdr:col>
      <xdr:colOff>92075</xdr:colOff>
      <xdr:row>37</xdr:row>
      <xdr:rowOff>121285</xdr:rowOff>
    </xdr:to>
    <xdr:cxnSp macro="">
      <xdr:nvCxnSpPr>
        <xdr:cNvPr id="314" name="直線コネクタ 313"/>
        <xdr:cNvCxnSpPr/>
      </xdr:nvCxnSpPr>
      <xdr:spPr>
        <a:xfrm flipV="1">
          <a:off x="13004800" y="63849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87630</xdr:rowOff>
    </xdr:from>
    <xdr:to>
      <xdr:col>82</xdr:col>
      <xdr:colOff>158750</xdr:colOff>
      <xdr:row>39</xdr:row>
      <xdr:rowOff>17780</xdr:rowOff>
    </xdr:to>
    <xdr:sp macro="" textlink="">
      <xdr:nvSpPr>
        <xdr:cNvPr id="324" name="楕円 323"/>
        <xdr:cNvSpPr/>
      </xdr:nvSpPr>
      <xdr:spPr>
        <a:xfrm>
          <a:off x="164592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59707</xdr:rowOff>
    </xdr:from>
    <xdr:ext cx="762000" cy="259045"/>
    <xdr:sp macro="" textlink="">
      <xdr:nvSpPr>
        <xdr:cNvPr id="325" name="補助費等該当値テキスト"/>
        <xdr:cNvSpPr txBox="1"/>
      </xdr:nvSpPr>
      <xdr:spPr>
        <a:xfrm>
          <a:off x="165989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6" name="楕円 325"/>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7" name="テキスト ボックス 326"/>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161925</xdr:rowOff>
    </xdr:from>
    <xdr:to>
      <xdr:col>69</xdr:col>
      <xdr:colOff>142875</xdr:colOff>
      <xdr:row>37</xdr:row>
      <xdr:rowOff>92075</xdr:rowOff>
    </xdr:to>
    <xdr:sp macro="" textlink="">
      <xdr:nvSpPr>
        <xdr:cNvPr id="330" name="楕円 329"/>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1" name="テキスト ボックス 330"/>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70485</xdr:rowOff>
    </xdr:from>
    <xdr:to>
      <xdr:col>65</xdr:col>
      <xdr:colOff>53975</xdr:colOff>
      <xdr:row>38</xdr:row>
      <xdr:rowOff>635</xdr:rowOff>
    </xdr:to>
    <xdr:sp macro="" textlink="">
      <xdr:nvSpPr>
        <xdr:cNvPr id="332" name="楕円 331"/>
        <xdr:cNvSpPr/>
      </xdr:nvSpPr>
      <xdr:spPr>
        <a:xfrm>
          <a:off x="12954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156862</xdr:rowOff>
    </xdr:from>
    <xdr:ext cx="762000" cy="259045"/>
    <xdr:sp macro="" textlink="">
      <xdr:nvSpPr>
        <xdr:cNvPr id="333" name="テキスト ボックス 332"/>
        <xdr:cNvSpPr txBox="1"/>
      </xdr:nvSpPr>
      <xdr:spPr>
        <a:xfrm>
          <a:off x="12623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年度と比較して比率が多少改善したものの、依然として経常一般財源に対する公債費の比率が高い状態が続いている。経常一般財源の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割近くを占める公債費は類似団体と比べても多く、経常収支比率の改善を阻む一因となっている。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今後も数年間は同程度の公債費が見込まれるため、地方債の発行抑制に努める必要がある。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3" name="直線コネクタ 362"/>
        <xdr:cNvCxnSpPr/>
      </xdr:nvCxnSpPr>
      <xdr:spPr>
        <a:xfrm flipV="1">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99568</xdr:rowOff>
    </xdr:to>
    <xdr:cxnSp macro="">
      <xdr:nvCxnSpPr>
        <xdr:cNvPr id="366" name="直線コネクタ 365"/>
        <xdr:cNvCxnSpPr/>
      </xdr:nvCxnSpPr>
      <xdr:spPr>
        <a:xfrm>
          <a:off x="3098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3556</xdr:rowOff>
    </xdr:to>
    <xdr:cxnSp macro="">
      <xdr:nvCxnSpPr>
        <xdr:cNvPr id="369" name="直線コネクタ 368"/>
        <xdr:cNvCxnSpPr/>
      </xdr:nvCxnSpPr>
      <xdr:spPr>
        <a:xfrm>
          <a:off x="2209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143002</xdr:rowOff>
    </xdr:to>
    <xdr:cxnSp macro="">
      <xdr:nvCxnSpPr>
        <xdr:cNvPr id="372" name="直線コネクタ 371"/>
        <xdr:cNvCxnSpPr/>
      </xdr:nvCxnSpPr>
      <xdr:spPr>
        <a:xfrm flipV="1">
          <a:off x="1320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2" name="楕円 381"/>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3"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4" name="楕円 38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5" name="テキスト ボックス 38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8" name="楕円 387"/>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9" name="テキスト ボックス 388"/>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0" name="楕円 389"/>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1" name="テキスト ボックス 390"/>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人件費、扶助費、物件費、補助費等が減少しているため、数値は改善したが、類似団体内順位は下位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の範囲内である。平成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の改善は、経常経費の削減よりは経常一般財源の増加によるところが大きいと考えられ、経常経費を今まで以上に削減する必要がある。義務的経費を含むすべての経費において縮小の方向性で見直し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77</xdr:row>
      <xdr:rowOff>51563</xdr:rowOff>
    </xdr:to>
    <xdr:cxnSp macro="">
      <xdr:nvCxnSpPr>
        <xdr:cNvPr id="422" name="直線コネクタ 421"/>
        <xdr:cNvCxnSpPr/>
      </xdr:nvCxnSpPr>
      <xdr:spPr>
        <a:xfrm flipV="1">
          <a:off x="15671800" y="13015468"/>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77</xdr:row>
      <xdr:rowOff>51563</xdr:rowOff>
    </xdr:to>
    <xdr:cxnSp macro="">
      <xdr:nvCxnSpPr>
        <xdr:cNvPr id="425" name="直線コネクタ 424"/>
        <xdr:cNvCxnSpPr/>
      </xdr:nvCxnSpPr>
      <xdr:spPr>
        <a:xfrm>
          <a:off x="14782800" y="13010896"/>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152146</xdr:rowOff>
    </xdr:to>
    <xdr:cxnSp macro="">
      <xdr:nvCxnSpPr>
        <xdr:cNvPr id="428" name="直線コネクタ 427"/>
        <xdr:cNvCxnSpPr/>
      </xdr:nvCxnSpPr>
      <xdr:spPr>
        <a:xfrm>
          <a:off x="13893800" y="128280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77</xdr:row>
      <xdr:rowOff>170435</xdr:rowOff>
    </xdr:to>
    <xdr:cxnSp macro="">
      <xdr:nvCxnSpPr>
        <xdr:cNvPr id="431" name="直線コネクタ 430"/>
        <xdr:cNvCxnSpPr/>
      </xdr:nvCxnSpPr>
      <xdr:spPr>
        <a:xfrm flipV="1">
          <a:off x="13004800" y="12828016"/>
          <a:ext cx="889000" cy="5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1" name="楕円 440"/>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77995</xdr:rowOff>
    </xdr:from>
    <xdr:ext cx="762000" cy="259045"/>
    <xdr:sp macro="" textlink="">
      <xdr:nvSpPr>
        <xdr:cNvPr id="442" name="公債費以外該当値テキスト"/>
        <xdr:cNvSpPr txBox="1"/>
      </xdr:nvSpPr>
      <xdr:spPr>
        <a:xfrm>
          <a:off x="16598900" y="1293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3" name="楕円 442"/>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4" name="テキスト ボックス 443"/>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5" name="楕円 444"/>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6" name="テキスト ボックス 445"/>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7" name="楕円 446"/>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4843</xdr:rowOff>
    </xdr:from>
    <xdr:ext cx="762000" cy="259045"/>
    <xdr:sp macro="" textlink="">
      <xdr:nvSpPr>
        <xdr:cNvPr id="448" name="テキスト ボックス 447"/>
        <xdr:cNvSpPr txBox="1"/>
      </xdr:nvSpPr>
      <xdr:spPr>
        <a:xfrm>
          <a:off x="13512800" y="1286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158471</xdr:rowOff>
    </xdr:from>
    <xdr:to>
      <xdr:col>29</xdr:col>
      <xdr:colOff>127000</xdr:colOff>
      <xdr:row>15</xdr:row>
      <xdr:rowOff>13233</xdr:rowOff>
    </xdr:to>
    <xdr:cxnSp macro="">
      <xdr:nvCxnSpPr>
        <xdr:cNvPr id="50" name="直線コネクタ 49"/>
        <xdr:cNvCxnSpPr/>
      </xdr:nvCxnSpPr>
      <xdr:spPr bwMode="auto">
        <a:xfrm>
          <a:off x="5003800" y="2606396"/>
          <a:ext cx="647700" cy="2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158471</xdr:rowOff>
    </xdr:from>
    <xdr:to>
      <xdr:col>26</xdr:col>
      <xdr:colOff>50800</xdr:colOff>
      <xdr:row>15</xdr:row>
      <xdr:rowOff>63411</xdr:rowOff>
    </xdr:to>
    <xdr:cxnSp macro="">
      <xdr:nvCxnSpPr>
        <xdr:cNvPr id="53" name="直線コネクタ 52"/>
        <xdr:cNvCxnSpPr/>
      </xdr:nvCxnSpPr>
      <xdr:spPr bwMode="auto">
        <a:xfrm flipV="1">
          <a:off x="4305300" y="2606396"/>
          <a:ext cx="698500" cy="7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63411</xdr:rowOff>
    </xdr:from>
    <xdr:to>
      <xdr:col>22</xdr:col>
      <xdr:colOff>114300</xdr:colOff>
      <xdr:row>16</xdr:row>
      <xdr:rowOff>63392</xdr:rowOff>
    </xdr:to>
    <xdr:cxnSp macro="">
      <xdr:nvCxnSpPr>
        <xdr:cNvPr id="56" name="直線コネクタ 55"/>
        <xdr:cNvCxnSpPr/>
      </xdr:nvCxnSpPr>
      <xdr:spPr bwMode="auto">
        <a:xfrm flipV="1">
          <a:off x="3606800" y="2682786"/>
          <a:ext cx="698500" cy="17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63392</xdr:rowOff>
    </xdr:from>
    <xdr:to>
      <xdr:col>18</xdr:col>
      <xdr:colOff>177800</xdr:colOff>
      <xdr:row>16</xdr:row>
      <xdr:rowOff>102254</xdr:rowOff>
    </xdr:to>
    <xdr:cxnSp macro="">
      <xdr:nvCxnSpPr>
        <xdr:cNvPr id="59" name="直線コネクタ 58"/>
        <xdr:cNvCxnSpPr/>
      </xdr:nvCxnSpPr>
      <xdr:spPr bwMode="auto">
        <a:xfrm flipV="1">
          <a:off x="2908300" y="285421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133883</xdr:rowOff>
    </xdr:from>
    <xdr:to>
      <xdr:col>29</xdr:col>
      <xdr:colOff>177800</xdr:colOff>
      <xdr:row>15</xdr:row>
      <xdr:rowOff>64033</xdr:rowOff>
    </xdr:to>
    <xdr:sp macro="" textlink="">
      <xdr:nvSpPr>
        <xdr:cNvPr id="69" name="楕円 68"/>
        <xdr:cNvSpPr/>
      </xdr:nvSpPr>
      <xdr:spPr bwMode="auto">
        <a:xfrm>
          <a:off x="5600700" y="258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150410</xdr:rowOff>
    </xdr:from>
    <xdr:ext cx="762000" cy="259045"/>
    <xdr:sp macro="" textlink="">
      <xdr:nvSpPr>
        <xdr:cNvPr id="70" name="人口1人当たり決算額の推移該当値テキスト130"/>
        <xdr:cNvSpPr txBox="1"/>
      </xdr:nvSpPr>
      <xdr:spPr>
        <a:xfrm>
          <a:off x="57404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107671</xdr:rowOff>
    </xdr:from>
    <xdr:to>
      <xdr:col>26</xdr:col>
      <xdr:colOff>101600</xdr:colOff>
      <xdr:row>15</xdr:row>
      <xdr:rowOff>37821</xdr:rowOff>
    </xdr:to>
    <xdr:sp macro="" textlink="">
      <xdr:nvSpPr>
        <xdr:cNvPr id="71" name="楕円 70"/>
        <xdr:cNvSpPr/>
      </xdr:nvSpPr>
      <xdr:spPr bwMode="auto">
        <a:xfrm>
          <a:off x="4953000" y="255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47998</xdr:rowOff>
    </xdr:from>
    <xdr:ext cx="736600" cy="259045"/>
    <xdr:sp macro="" textlink="">
      <xdr:nvSpPr>
        <xdr:cNvPr id="72" name="テキスト ボックス 71"/>
        <xdr:cNvSpPr txBox="1"/>
      </xdr:nvSpPr>
      <xdr:spPr>
        <a:xfrm>
          <a:off x="4622800" y="2324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12611</xdr:rowOff>
    </xdr:from>
    <xdr:to>
      <xdr:col>22</xdr:col>
      <xdr:colOff>165100</xdr:colOff>
      <xdr:row>15</xdr:row>
      <xdr:rowOff>114211</xdr:rowOff>
    </xdr:to>
    <xdr:sp macro="" textlink="">
      <xdr:nvSpPr>
        <xdr:cNvPr id="73" name="楕円 72"/>
        <xdr:cNvSpPr/>
      </xdr:nvSpPr>
      <xdr:spPr bwMode="auto">
        <a:xfrm>
          <a:off x="4254500" y="263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124388</xdr:rowOff>
    </xdr:from>
    <xdr:ext cx="762000" cy="259045"/>
    <xdr:sp macro="" textlink="">
      <xdr:nvSpPr>
        <xdr:cNvPr id="74" name="テキスト ボックス 73"/>
        <xdr:cNvSpPr txBox="1"/>
      </xdr:nvSpPr>
      <xdr:spPr>
        <a:xfrm>
          <a:off x="3924300" y="240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12592</xdr:rowOff>
    </xdr:from>
    <xdr:to>
      <xdr:col>19</xdr:col>
      <xdr:colOff>38100</xdr:colOff>
      <xdr:row>16</xdr:row>
      <xdr:rowOff>114192</xdr:rowOff>
    </xdr:to>
    <xdr:sp macro="" textlink="">
      <xdr:nvSpPr>
        <xdr:cNvPr id="75" name="楕円 74"/>
        <xdr:cNvSpPr/>
      </xdr:nvSpPr>
      <xdr:spPr bwMode="auto">
        <a:xfrm>
          <a:off x="3556000" y="280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124369</xdr:rowOff>
    </xdr:from>
    <xdr:ext cx="762000" cy="259045"/>
    <xdr:sp macro="" textlink="">
      <xdr:nvSpPr>
        <xdr:cNvPr id="76" name="テキスト ボックス 75"/>
        <xdr:cNvSpPr txBox="1"/>
      </xdr:nvSpPr>
      <xdr:spPr>
        <a:xfrm>
          <a:off x="3225800" y="25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51454</xdr:rowOff>
    </xdr:from>
    <xdr:to>
      <xdr:col>15</xdr:col>
      <xdr:colOff>101600</xdr:colOff>
      <xdr:row>16</xdr:row>
      <xdr:rowOff>153054</xdr:rowOff>
    </xdr:to>
    <xdr:sp macro="" textlink="">
      <xdr:nvSpPr>
        <xdr:cNvPr id="77" name="楕円 76"/>
        <xdr:cNvSpPr/>
      </xdr:nvSpPr>
      <xdr:spPr bwMode="auto">
        <a:xfrm>
          <a:off x="2857500" y="284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163231</xdr:rowOff>
    </xdr:from>
    <xdr:ext cx="762000" cy="259045"/>
    <xdr:sp macro="" textlink="">
      <xdr:nvSpPr>
        <xdr:cNvPr id="78" name="テキスト ボックス 77"/>
        <xdr:cNvSpPr txBox="1"/>
      </xdr:nvSpPr>
      <xdr:spPr>
        <a:xfrm>
          <a:off x="2527300" y="261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86864</xdr:rowOff>
    </xdr:from>
    <xdr:to>
      <xdr:col>29</xdr:col>
      <xdr:colOff>127000</xdr:colOff>
      <xdr:row>35</xdr:row>
      <xdr:rowOff>112271</xdr:rowOff>
    </xdr:to>
    <xdr:cxnSp macro="">
      <xdr:nvCxnSpPr>
        <xdr:cNvPr id="113" name="直線コネクタ 112"/>
        <xdr:cNvCxnSpPr/>
      </xdr:nvCxnSpPr>
      <xdr:spPr bwMode="auto">
        <a:xfrm>
          <a:off x="5003800" y="6697214"/>
          <a:ext cx="647700" cy="25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86864</xdr:rowOff>
    </xdr:from>
    <xdr:to>
      <xdr:col>26</xdr:col>
      <xdr:colOff>50800</xdr:colOff>
      <xdr:row>35</xdr:row>
      <xdr:rowOff>120305</xdr:rowOff>
    </xdr:to>
    <xdr:cxnSp macro="">
      <xdr:nvCxnSpPr>
        <xdr:cNvPr id="116" name="直線コネクタ 115"/>
        <xdr:cNvCxnSpPr/>
      </xdr:nvCxnSpPr>
      <xdr:spPr bwMode="auto">
        <a:xfrm flipV="1">
          <a:off x="4305300" y="6697214"/>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120305</xdr:rowOff>
    </xdr:from>
    <xdr:to>
      <xdr:col>22</xdr:col>
      <xdr:colOff>114300</xdr:colOff>
      <xdr:row>35</xdr:row>
      <xdr:rowOff>180525</xdr:rowOff>
    </xdr:to>
    <xdr:cxnSp macro="">
      <xdr:nvCxnSpPr>
        <xdr:cNvPr id="119" name="直線コネクタ 118"/>
        <xdr:cNvCxnSpPr/>
      </xdr:nvCxnSpPr>
      <xdr:spPr bwMode="auto">
        <a:xfrm flipV="1">
          <a:off x="3606800" y="6730655"/>
          <a:ext cx="698500" cy="6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180525</xdr:rowOff>
    </xdr:from>
    <xdr:to>
      <xdr:col>18</xdr:col>
      <xdr:colOff>177800</xdr:colOff>
      <xdr:row>35</xdr:row>
      <xdr:rowOff>253285</xdr:rowOff>
    </xdr:to>
    <xdr:cxnSp macro="">
      <xdr:nvCxnSpPr>
        <xdr:cNvPr id="122" name="直線コネクタ 121"/>
        <xdr:cNvCxnSpPr/>
      </xdr:nvCxnSpPr>
      <xdr:spPr bwMode="auto">
        <a:xfrm flipV="1">
          <a:off x="2908300" y="6790875"/>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61471</xdr:rowOff>
    </xdr:from>
    <xdr:to>
      <xdr:col>29</xdr:col>
      <xdr:colOff>177800</xdr:colOff>
      <xdr:row>35</xdr:row>
      <xdr:rowOff>163071</xdr:rowOff>
    </xdr:to>
    <xdr:sp macro="" textlink="">
      <xdr:nvSpPr>
        <xdr:cNvPr id="132" name="楕円 131"/>
        <xdr:cNvSpPr/>
      </xdr:nvSpPr>
      <xdr:spPr bwMode="auto">
        <a:xfrm>
          <a:off x="5600700" y="667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249448</xdr:rowOff>
    </xdr:from>
    <xdr:ext cx="762000" cy="259045"/>
    <xdr:sp macro="" textlink="">
      <xdr:nvSpPr>
        <xdr:cNvPr id="133" name="人口1人当たり決算額の推移該当値テキスト445"/>
        <xdr:cNvSpPr txBox="1"/>
      </xdr:nvSpPr>
      <xdr:spPr>
        <a:xfrm>
          <a:off x="5740400" y="651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36064</xdr:rowOff>
    </xdr:from>
    <xdr:to>
      <xdr:col>26</xdr:col>
      <xdr:colOff>101600</xdr:colOff>
      <xdr:row>35</xdr:row>
      <xdr:rowOff>137664</xdr:rowOff>
    </xdr:to>
    <xdr:sp macro="" textlink="">
      <xdr:nvSpPr>
        <xdr:cNvPr id="134" name="楕円 133"/>
        <xdr:cNvSpPr/>
      </xdr:nvSpPr>
      <xdr:spPr bwMode="auto">
        <a:xfrm>
          <a:off x="4953000" y="664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147841</xdr:rowOff>
    </xdr:from>
    <xdr:ext cx="736600" cy="259045"/>
    <xdr:sp macro="" textlink="">
      <xdr:nvSpPr>
        <xdr:cNvPr id="135" name="テキスト ボックス 134"/>
        <xdr:cNvSpPr txBox="1"/>
      </xdr:nvSpPr>
      <xdr:spPr>
        <a:xfrm>
          <a:off x="4622800" y="641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69505</xdr:rowOff>
    </xdr:from>
    <xdr:to>
      <xdr:col>22</xdr:col>
      <xdr:colOff>165100</xdr:colOff>
      <xdr:row>35</xdr:row>
      <xdr:rowOff>171105</xdr:rowOff>
    </xdr:to>
    <xdr:sp macro="" textlink="">
      <xdr:nvSpPr>
        <xdr:cNvPr id="136" name="楕円 135"/>
        <xdr:cNvSpPr/>
      </xdr:nvSpPr>
      <xdr:spPr bwMode="auto">
        <a:xfrm>
          <a:off x="42545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181282</xdr:rowOff>
    </xdr:from>
    <xdr:ext cx="762000" cy="259045"/>
    <xdr:sp macro="" textlink="">
      <xdr:nvSpPr>
        <xdr:cNvPr id="137" name="テキスト ボックス 136"/>
        <xdr:cNvSpPr txBox="1"/>
      </xdr:nvSpPr>
      <xdr:spPr>
        <a:xfrm>
          <a:off x="3924300" y="64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129725</xdr:rowOff>
    </xdr:from>
    <xdr:to>
      <xdr:col>19</xdr:col>
      <xdr:colOff>38100</xdr:colOff>
      <xdr:row>35</xdr:row>
      <xdr:rowOff>231325</xdr:rowOff>
    </xdr:to>
    <xdr:sp macro="" textlink="">
      <xdr:nvSpPr>
        <xdr:cNvPr id="138" name="楕円 137"/>
        <xdr:cNvSpPr/>
      </xdr:nvSpPr>
      <xdr:spPr bwMode="auto">
        <a:xfrm>
          <a:off x="3556000" y="674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216102</xdr:rowOff>
    </xdr:from>
    <xdr:ext cx="762000" cy="259045"/>
    <xdr:sp macro="" textlink="">
      <xdr:nvSpPr>
        <xdr:cNvPr id="139" name="テキスト ボックス 138"/>
        <xdr:cNvSpPr txBox="1"/>
      </xdr:nvSpPr>
      <xdr:spPr>
        <a:xfrm>
          <a:off x="3225800" y="682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202485</xdr:rowOff>
    </xdr:from>
    <xdr:to>
      <xdr:col>15</xdr:col>
      <xdr:colOff>101600</xdr:colOff>
      <xdr:row>35</xdr:row>
      <xdr:rowOff>304085</xdr:rowOff>
    </xdr:to>
    <xdr:sp macro="" textlink="">
      <xdr:nvSpPr>
        <xdr:cNvPr id="140" name="楕円 139"/>
        <xdr:cNvSpPr/>
      </xdr:nvSpPr>
      <xdr:spPr bwMode="auto">
        <a:xfrm>
          <a:off x="2857500" y="6812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288862</xdr:rowOff>
    </xdr:from>
    <xdr:ext cx="762000" cy="259045"/>
    <xdr:sp macro="" textlink="">
      <xdr:nvSpPr>
        <xdr:cNvPr id="141" name="テキスト ボックス 140"/>
        <xdr:cNvSpPr txBox="1"/>
      </xdr:nvSpPr>
      <xdr:spPr>
        <a:xfrm>
          <a:off x="2527300" y="689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38453</xdr:rowOff>
    </xdr:from>
    <xdr:to>
      <xdr:col>24</xdr:col>
      <xdr:colOff>63500</xdr:colOff>
      <xdr:row>35</xdr:row>
      <xdr:rowOff>101409</xdr:rowOff>
    </xdr:to>
    <xdr:cxnSp macro="">
      <xdr:nvCxnSpPr>
        <xdr:cNvPr id="59" name="直線コネクタ 58"/>
        <xdr:cNvCxnSpPr/>
      </xdr:nvCxnSpPr>
      <xdr:spPr>
        <a:xfrm>
          <a:off x="3797300" y="6039203"/>
          <a:ext cx="8382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38453</xdr:rowOff>
    </xdr:from>
    <xdr:to>
      <xdr:col>19</xdr:col>
      <xdr:colOff>177800</xdr:colOff>
      <xdr:row>35</xdr:row>
      <xdr:rowOff>53906</xdr:rowOff>
    </xdr:to>
    <xdr:cxnSp macro="">
      <xdr:nvCxnSpPr>
        <xdr:cNvPr id="62" name="直線コネクタ 61"/>
        <xdr:cNvCxnSpPr/>
      </xdr:nvCxnSpPr>
      <xdr:spPr>
        <a:xfrm flipV="1">
          <a:off x="2908300" y="603920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53906</xdr:rowOff>
    </xdr:from>
    <xdr:to>
      <xdr:col>15</xdr:col>
      <xdr:colOff>50800</xdr:colOff>
      <xdr:row>35</xdr:row>
      <xdr:rowOff>94026</xdr:rowOff>
    </xdr:to>
    <xdr:cxnSp macro="">
      <xdr:nvCxnSpPr>
        <xdr:cNvPr id="65" name="直線コネクタ 64"/>
        <xdr:cNvCxnSpPr/>
      </xdr:nvCxnSpPr>
      <xdr:spPr>
        <a:xfrm flipV="1">
          <a:off x="2019300" y="6054656"/>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94026</xdr:rowOff>
    </xdr:from>
    <xdr:to>
      <xdr:col>10</xdr:col>
      <xdr:colOff>114300</xdr:colOff>
      <xdr:row>35</xdr:row>
      <xdr:rowOff>127310</xdr:rowOff>
    </xdr:to>
    <xdr:cxnSp macro="">
      <xdr:nvCxnSpPr>
        <xdr:cNvPr id="68" name="直線コネクタ 67"/>
        <xdr:cNvCxnSpPr/>
      </xdr:nvCxnSpPr>
      <xdr:spPr>
        <a:xfrm flipV="1">
          <a:off x="1130300" y="6094776"/>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50609</xdr:rowOff>
    </xdr:from>
    <xdr:to>
      <xdr:col>24</xdr:col>
      <xdr:colOff>114300</xdr:colOff>
      <xdr:row>35</xdr:row>
      <xdr:rowOff>152209</xdr:rowOff>
    </xdr:to>
    <xdr:sp macro="" textlink="">
      <xdr:nvSpPr>
        <xdr:cNvPr id="78" name="楕円 77"/>
        <xdr:cNvSpPr/>
      </xdr:nvSpPr>
      <xdr:spPr>
        <a:xfrm>
          <a:off x="45847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73486</xdr:rowOff>
    </xdr:from>
    <xdr:ext cx="534377" cy="259045"/>
    <xdr:sp macro="" textlink="">
      <xdr:nvSpPr>
        <xdr:cNvPr id="79" name="人件費該当値テキスト"/>
        <xdr:cNvSpPr txBox="1"/>
      </xdr:nvSpPr>
      <xdr:spPr>
        <a:xfrm>
          <a:off x="4686300" y="5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159103</xdr:rowOff>
    </xdr:from>
    <xdr:to>
      <xdr:col>20</xdr:col>
      <xdr:colOff>38100</xdr:colOff>
      <xdr:row>35</xdr:row>
      <xdr:rowOff>89253</xdr:rowOff>
    </xdr:to>
    <xdr:sp macro="" textlink="">
      <xdr:nvSpPr>
        <xdr:cNvPr id="80" name="楕円 79"/>
        <xdr:cNvSpPr/>
      </xdr:nvSpPr>
      <xdr:spPr>
        <a:xfrm>
          <a:off x="3746500" y="59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105780</xdr:rowOff>
    </xdr:from>
    <xdr:ext cx="534377" cy="259045"/>
    <xdr:sp macro="" textlink="">
      <xdr:nvSpPr>
        <xdr:cNvPr id="81" name="テキスト ボックス 80"/>
        <xdr:cNvSpPr txBox="1"/>
      </xdr:nvSpPr>
      <xdr:spPr>
        <a:xfrm>
          <a:off x="3530111" y="57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xdr:rowOff>
    </xdr:from>
    <xdr:to>
      <xdr:col>15</xdr:col>
      <xdr:colOff>101600</xdr:colOff>
      <xdr:row>35</xdr:row>
      <xdr:rowOff>104706</xdr:rowOff>
    </xdr:to>
    <xdr:sp macro="" textlink="">
      <xdr:nvSpPr>
        <xdr:cNvPr id="82" name="楕円 81"/>
        <xdr:cNvSpPr/>
      </xdr:nvSpPr>
      <xdr:spPr>
        <a:xfrm>
          <a:off x="2857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121233</xdr:rowOff>
    </xdr:from>
    <xdr:ext cx="534377" cy="259045"/>
    <xdr:sp macro="" textlink="">
      <xdr:nvSpPr>
        <xdr:cNvPr id="83" name="テキスト ボックス 82"/>
        <xdr:cNvSpPr txBox="1"/>
      </xdr:nvSpPr>
      <xdr:spPr>
        <a:xfrm>
          <a:off x="2641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43226</xdr:rowOff>
    </xdr:from>
    <xdr:to>
      <xdr:col>10</xdr:col>
      <xdr:colOff>165100</xdr:colOff>
      <xdr:row>35</xdr:row>
      <xdr:rowOff>144826</xdr:rowOff>
    </xdr:to>
    <xdr:sp macro="" textlink="">
      <xdr:nvSpPr>
        <xdr:cNvPr id="84" name="楕円 83"/>
        <xdr:cNvSpPr/>
      </xdr:nvSpPr>
      <xdr:spPr>
        <a:xfrm>
          <a:off x="1968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135953</xdr:rowOff>
    </xdr:from>
    <xdr:ext cx="534377" cy="259045"/>
    <xdr:sp macro="" textlink="">
      <xdr:nvSpPr>
        <xdr:cNvPr id="85" name="テキスト ボックス 84"/>
        <xdr:cNvSpPr txBox="1"/>
      </xdr:nvSpPr>
      <xdr:spPr>
        <a:xfrm>
          <a:off x="1752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76510</xdr:rowOff>
    </xdr:from>
    <xdr:to>
      <xdr:col>6</xdr:col>
      <xdr:colOff>38100</xdr:colOff>
      <xdr:row>36</xdr:row>
      <xdr:rowOff>6660</xdr:rowOff>
    </xdr:to>
    <xdr:sp macro="" textlink="">
      <xdr:nvSpPr>
        <xdr:cNvPr id="86" name="楕円 85"/>
        <xdr:cNvSpPr/>
      </xdr:nvSpPr>
      <xdr:spPr>
        <a:xfrm>
          <a:off x="1079500" y="60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169237</xdr:rowOff>
    </xdr:from>
    <xdr:ext cx="534377" cy="259045"/>
    <xdr:sp macro="" textlink="">
      <xdr:nvSpPr>
        <xdr:cNvPr id="87" name="テキスト ボックス 86"/>
        <xdr:cNvSpPr txBox="1"/>
      </xdr:nvSpPr>
      <xdr:spPr>
        <a:xfrm>
          <a:off x="863111" y="61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14282</xdr:rowOff>
    </xdr:from>
    <xdr:to>
      <xdr:col>24</xdr:col>
      <xdr:colOff>63500</xdr:colOff>
      <xdr:row>58</xdr:row>
      <xdr:rowOff>22531</xdr:rowOff>
    </xdr:to>
    <xdr:cxnSp macro="">
      <xdr:nvCxnSpPr>
        <xdr:cNvPr id="116" name="直線コネクタ 115"/>
        <xdr:cNvCxnSpPr/>
      </xdr:nvCxnSpPr>
      <xdr:spPr>
        <a:xfrm>
          <a:off x="3797300" y="9958382"/>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12016</xdr:rowOff>
    </xdr:from>
    <xdr:to>
      <xdr:col>19</xdr:col>
      <xdr:colOff>177800</xdr:colOff>
      <xdr:row>58</xdr:row>
      <xdr:rowOff>14282</xdr:rowOff>
    </xdr:to>
    <xdr:cxnSp macro="">
      <xdr:nvCxnSpPr>
        <xdr:cNvPr id="119" name="直線コネクタ 118"/>
        <xdr:cNvCxnSpPr/>
      </xdr:nvCxnSpPr>
      <xdr:spPr>
        <a:xfrm>
          <a:off x="2908300" y="9956116"/>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12016</xdr:rowOff>
    </xdr:from>
    <xdr:to>
      <xdr:col>15</xdr:col>
      <xdr:colOff>50800</xdr:colOff>
      <xdr:row>58</xdr:row>
      <xdr:rowOff>23049</xdr:rowOff>
    </xdr:to>
    <xdr:cxnSp macro="">
      <xdr:nvCxnSpPr>
        <xdr:cNvPr id="122" name="直線コネクタ 121"/>
        <xdr:cNvCxnSpPr/>
      </xdr:nvCxnSpPr>
      <xdr:spPr>
        <a:xfrm flipV="1">
          <a:off x="2019300" y="9956116"/>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23049</xdr:rowOff>
    </xdr:from>
    <xdr:to>
      <xdr:col>10</xdr:col>
      <xdr:colOff>114300</xdr:colOff>
      <xdr:row>58</xdr:row>
      <xdr:rowOff>34575</xdr:rowOff>
    </xdr:to>
    <xdr:cxnSp macro="">
      <xdr:nvCxnSpPr>
        <xdr:cNvPr id="125" name="直線コネクタ 124"/>
        <xdr:cNvCxnSpPr/>
      </xdr:nvCxnSpPr>
      <xdr:spPr>
        <a:xfrm flipV="1">
          <a:off x="1130300" y="9967149"/>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143181</xdr:rowOff>
    </xdr:from>
    <xdr:to>
      <xdr:col>24</xdr:col>
      <xdr:colOff>114300</xdr:colOff>
      <xdr:row>58</xdr:row>
      <xdr:rowOff>73331</xdr:rowOff>
    </xdr:to>
    <xdr:sp macro="" textlink="">
      <xdr:nvSpPr>
        <xdr:cNvPr id="135" name="楕円 134"/>
        <xdr:cNvSpPr/>
      </xdr:nvSpPr>
      <xdr:spPr>
        <a:xfrm>
          <a:off x="4584700" y="99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134932</xdr:rowOff>
    </xdr:from>
    <xdr:to>
      <xdr:col>20</xdr:col>
      <xdr:colOff>38100</xdr:colOff>
      <xdr:row>58</xdr:row>
      <xdr:rowOff>65082</xdr:rowOff>
    </xdr:to>
    <xdr:sp macro="" textlink="">
      <xdr:nvSpPr>
        <xdr:cNvPr id="137" name="楕円 136"/>
        <xdr:cNvSpPr/>
      </xdr:nvSpPr>
      <xdr:spPr>
        <a:xfrm>
          <a:off x="3746500" y="99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56209</xdr:rowOff>
    </xdr:from>
    <xdr:ext cx="534377" cy="259045"/>
    <xdr:sp macro="" textlink="">
      <xdr:nvSpPr>
        <xdr:cNvPr id="138" name="テキスト ボックス 137"/>
        <xdr:cNvSpPr txBox="1"/>
      </xdr:nvSpPr>
      <xdr:spPr>
        <a:xfrm>
          <a:off x="3530111" y="100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132666</xdr:rowOff>
    </xdr:from>
    <xdr:to>
      <xdr:col>15</xdr:col>
      <xdr:colOff>101600</xdr:colOff>
      <xdr:row>58</xdr:row>
      <xdr:rowOff>62816</xdr:rowOff>
    </xdr:to>
    <xdr:sp macro="" textlink="">
      <xdr:nvSpPr>
        <xdr:cNvPr id="139" name="楕円 138"/>
        <xdr:cNvSpPr/>
      </xdr:nvSpPr>
      <xdr:spPr>
        <a:xfrm>
          <a:off x="2857500" y="99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53943</xdr:rowOff>
    </xdr:from>
    <xdr:ext cx="534377" cy="259045"/>
    <xdr:sp macro="" textlink="">
      <xdr:nvSpPr>
        <xdr:cNvPr id="140" name="テキスト ボックス 139"/>
        <xdr:cNvSpPr txBox="1"/>
      </xdr:nvSpPr>
      <xdr:spPr>
        <a:xfrm>
          <a:off x="2641111" y="99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143699</xdr:rowOff>
    </xdr:from>
    <xdr:to>
      <xdr:col>10</xdr:col>
      <xdr:colOff>165100</xdr:colOff>
      <xdr:row>58</xdr:row>
      <xdr:rowOff>73849</xdr:rowOff>
    </xdr:to>
    <xdr:sp macro="" textlink="">
      <xdr:nvSpPr>
        <xdr:cNvPr id="141" name="楕円 140"/>
        <xdr:cNvSpPr/>
      </xdr:nvSpPr>
      <xdr:spPr>
        <a:xfrm>
          <a:off x="1968500" y="99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64976</xdr:rowOff>
    </xdr:from>
    <xdr:ext cx="534377" cy="259045"/>
    <xdr:sp macro="" textlink="">
      <xdr:nvSpPr>
        <xdr:cNvPr id="142" name="テキスト ボックス 141"/>
        <xdr:cNvSpPr txBox="1"/>
      </xdr:nvSpPr>
      <xdr:spPr>
        <a:xfrm>
          <a:off x="1752111" y="100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155225</xdr:rowOff>
    </xdr:from>
    <xdr:to>
      <xdr:col>6</xdr:col>
      <xdr:colOff>38100</xdr:colOff>
      <xdr:row>58</xdr:row>
      <xdr:rowOff>85375</xdr:rowOff>
    </xdr:to>
    <xdr:sp macro="" textlink="">
      <xdr:nvSpPr>
        <xdr:cNvPr id="143" name="楕円 142"/>
        <xdr:cNvSpPr/>
      </xdr:nvSpPr>
      <xdr:spPr>
        <a:xfrm>
          <a:off x="1079500" y="99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76502</xdr:rowOff>
    </xdr:from>
    <xdr:ext cx="534377" cy="259045"/>
    <xdr:sp macro="" textlink="">
      <xdr:nvSpPr>
        <xdr:cNvPr id="144" name="テキスト ボックス 143"/>
        <xdr:cNvSpPr txBox="1"/>
      </xdr:nvSpPr>
      <xdr:spPr>
        <a:xfrm>
          <a:off x="863111" y="100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42030</xdr:rowOff>
    </xdr:from>
    <xdr:to>
      <xdr:col>24</xdr:col>
      <xdr:colOff>63500</xdr:colOff>
      <xdr:row>76</xdr:row>
      <xdr:rowOff>68035</xdr:rowOff>
    </xdr:to>
    <xdr:cxnSp macro="">
      <xdr:nvCxnSpPr>
        <xdr:cNvPr id="169" name="直線コネクタ 168"/>
        <xdr:cNvCxnSpPr/>
      </xdr:nvCxnSpPr>
      <xdr:spPr>
        <a:xfrm flipV="1">
          <a:off x="3797300" y="13072230"/>
          <a:ext cx="8382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51518</xdr:rowOff>
    </xdr:from>
    <xdr:to>
      <xdr:col>19</xdr:col>
      <xdr:colOff>177800</xdr:colOff>
      <xdr:row>76</xdr:row>
      <xdr:rowOff>68035</xdr:rowOff>
    </xdr:to>
    <xdr:cxnSp macro="">
      <xdr:nvCxnSpPr>
        <xdr:cNvPr id="172" name="直線コネクタ 171"/>
        <xdr:cNvCxnSpPr/>
      </xdr:nvCxnSpPr>
      <xdr:spPr>
        <a:xfrm>
          <a:off x="2908300" y="12910268"/>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51518</xdr:rowOff>
    </xdr:from>
    <xdr:to>
      <xdr:col>15</xdr:col>
      <xdr:colOff>50800</xdr:colOff>
      <xdr:row>76</xdr:row>
      <xdr:rowOff>27915</xdr:rowOff>
    </xdr:to>
    <xdr:cxnSp macro="">
      <xdr:nvCxnSpPr>
        <xdr:cNvPr id="175" name="直線コネクタ 174"/>
        <xdr:cNvCxnSpPr/>
      </xdr:nvCxnSpPr>
      <xdr:spPr>
        <a:xfrm flipV="1">
          <a:off x="2019300" y="12910268"/>
          <a:ext cx="889000" cy="1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137700</xdr:rowOff>
    </xdr:from>
    <xdr:to>
      <xdr:col>10</xdr:col>
      <xdr:colOff>114300</xdr:colOff>
      <xdr:row>76</xdr:row>
      <xdr:rowOff>27915</xdr:rowOff>
    </xdr:to>
    <xdr:cxnSp macro="">
      <xdr:nvCxnSpPr>
        <xdr:cNvPr id="178" name="直線コネクタ 177"/>
        <xdr:cNvCxnSpPr/>
      </xdr:nvCxnSpPr>
      <xdr:spPr>
        <a:xfrm>
          <a:off x="1130300" y="12996450"/>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149737</xdr:rowOff>
    </xdr:from>
    <xdr:ext cx="469744" cy="259045"/>
    <xdr:sp macro="" textlink="">
      <xdr:nvSpPr>
        <xdr:cNvPr id="180" name="テキスト ボックス 179"/>
        <xdr:cNvSpPr txBox="1"/>
      </xdr:nvSpPr>
      <xdr:spPr>
        <a:xfrm>
          <a:off x="1784428"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160653</xdr:rowOff>
    </xdr:from>
    <xdr:ext cx="469744" cy="259045"/>
    <xdr:sp macro="" textlink="">
      <xdr:nvSpPr>
        <xdr:cNvPr id="182" name="テキスト ボックス 181"/>
        <xdr:cNvSpPr txBox="1"/>
      </xdr:nvSpPr>
      <xdr:spPr>
        <a:xfrm>
          <a:off x="895428"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162680</xdr:rowOff>
    </xdr:from>
    <xdr:to>
      <xdr:col>24</xdr:col>
      <xdr:colOff>114300</xdr:colOff>
      <xdr:row>76</xdr:row>
      <xdr:rowOff>92830</xdr:rowOff>
    </xdr:to>
    <xdr:sp macro="" textlink="">
      <xdr:nvSpPr>
        <xdr:cNvPr id="188" name="楕円 187"/>
        <xdr:cNvSpPr/>
      </xdr:nvSpPr>
      <xdr:spPr>
        <a:xfrm>
          <a:off x="4584700" y="130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14108</xdr:rowOff>
    </xdr:from>
    <xdr:ext cx="469744" cy="259045"/>
    <xdr:sp macro="" textlink="">
      <xdr:nvSpPr>
        <xdr:cNvPr id="189" name="維持補修費該当値テキスト"/>
        <xdr:cNvSpPr txBox="1"/>
      </xdr:nvSpPr>
      <xdr:spPr>
        <a:xfrm>
          <a:off x="4686300" y="1287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17235</xdr:rowOff>
    </xdr:from>
    <xdr:to>
      <xdr:col>20</xdr:col>
      <xdr:colOff>38100</xdr:colOff>
      <xdr:row>76</xdr:row>
      <xdr:rowOff>118835</xdr:rowOff>
    </xdr:to>
    <xdr:sp macro="" textlink="">
      <xdr:nvSpPr>
        <xdr:cNvPr id="190" name="楕円 189"/>
        <xdr:cNvSpPr/>
      </xdr:nvSpPr>
      <xdr:spPr>
        <a:xfrm>
          <a:off x="3746500" y="130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135361</xdr:rowOff>
    </xdr:from>
    <xdr:ext cx="469744" cy="259045"/>
    <xdr:sp macro="" textlink="">
      <xdr:nvSpPr>
        <xdr:cNvPr id="191" name="テキスト ボックス 190"/>
        <xdr:cNvSpPr txBox="1"/>
      </xdr:nvSpPr>
      <xdr:spPr>
        <a:xfrm>
          <a:off x="3562428" y="128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718</xdr:rowOff>
    </xdr:from>
    <xdr:to>
      <xdr:col>15</xdr:col>
      <xdr:colOff>101600</xdr:colOff>
      <xdr:row>75</xdr:row>
      <xdr:rowOff>102318</xdr:rowOff>
    </xdr:to>
    <xdr:sp macro="" textlink="">
      <xdr:nvSpPr>
        <xdr:cNvPr id="192" name="楕円 191"/>
        <xdr:cNvSpPr/>
      </xdr:nvSpPr>
      <xdr:spPr>
        <a:xfrm>
          <a:off x="2857500" y="128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118845</xdr:rowOff>
    </xdr:from>
    <xdr:ext cx="469744" cy="259045"/>
    <xdr:sp macro="" textlink="">
      <xdr:nvSpPr>
        <xdr:cNvPr id="193" name="テキスト ボックス 192"/>
        <xdr:cNvSpPr txBox="1"/>
      </xdr:nvSpPr>
      <xdr:spPr>
        <a:xfrm>
          <a:off x="2673428" y="1263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148565</xdr:rowOff>
    </xdr:from>
    <xdr:to>
      <xdr:col>10</xdr:col>
      <xdr:colOff>165100</xdr:colOff>
      <xdr:row>76</xdr:row>
      <xdr:rowOff>78715</xdr:rowOff>
    </xdr:to>
    <xdr:sp macro="" textlink="">
      <xdr:nvSpPr>
        <xdr:cNvPr id="194" name="楕円 193"/>
        <xdr:cNvSpPr/>
      </xdr:nvSpPr>
      <xdr:spPr>
        <a:xfrm>
          <a:off x="1968500" y="130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95242</xdr:rowOff>
    </xdr:from>
    <xdr:ext cx="469744" cy="259045"/>
    <xdr:sp macro="" textlink="">
      <xdr:nvSpPr>
        <xdr:cNvPr id="195" name="テキスト ボックス 194"/>
        <xdr:cNvSpPr txBox="1"/>
      </xdr:nvSpPr>
      <xdr:spPr>
        <a:xfrm>
          <a:off x="1784428" y="1278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86900</xdr:rowOff>
    </xdr:from>
    <xdr:to>
      <xdr:col>6</xdr:col>
      <xdr:colOff>38100</xdr:colOff>
      <xdr:row>76</xdr:row>
      <xdr:rowOff>17050</xdr:rowOff>
    </xdr:to>
    <xdr:sp macro="" textlink="">
      <xdr:nvSpPr>
        <xdr:cNvPr id="196" name="楕円 195"/>
        <xdr:cNvSpPr/>
      </xdr:nvSpPr>
      <xdr:spPr>
        <a:xfrm>
          <a:off x="1079500" y="129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33577</xdr:rowOff>
    </xdr:from>
    <xdr:ext cx="469744" cy="259045"/>
    <xdr:sp macro="" textlink="">
      <xdr:nvSpPr>
        <xdr:cNvPr id="197" name="テキスト ボックス 196"/>
        <xdr:cNvSpPr txBox="1"/>
      </xdr:nvSpPr>
      <xdr:spPr>
        <a:xfrm>
          <a:off x="895428" y="127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129515</xdr:rowOff>
    </xdr:from>
    <xdr:to>
      <xdr:col>24</xdr:col>
      <xdr:colOff>63500</xdr:colOff>
      <xdr:row>95</xdr:row>
      <xdr:rowOff>13246</xdr:rowOff>
    </xdr:to>
    <xdr:cxnSp macro="">
      <xdr:nvCxnSpPr>
        <xdr:cNvPr id="227" name="直線コネクタ 226"/>
        <xdr:cNvCxnSpPr/>
      </xdr:nvCxnSpPr>
      <xdr:spPr>
        <a:xfrm flipV="1">
          <a:off x="3797300" y="16245815"/>
          <a:ext cx="8382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13246</xdr:rowOff>
    </xdr:from>
    <xdr:to>
      <xdr:col>19</xdr:col>
      <xdr:colOff>177800</xdr:colOff>
      <xdr:row>95</xdr:row>
      <xdr:rowOff>58014</xdr:rowOff>
    </xdr:to>
    <xdr:cxnSp macro="">
      <xdr:nvCxnSpPr>
        <xdr:cNvPr id="230" name="直線コネクタ 229"/>
        <xdr:cNvCxnSpPr/>
      </xdr:nvCxnSpPr>
      <xdr:spPr>
        <a:xfrm flipV="1">
          <a:off x="2908300" y="16300996"/>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58014</xdr:rowOff>
    </xdr:from>
    <xdr:to>
      <xdr:col>15</xdr:col>
      <xdr:colOff>50800</xdr:colOff>
      <xdr:row>95</xdr:row>
      <xdr:rowOff>97117</xdr:rowOff>
    </xdr:to>
    <xdr:cxnSp macro="">
      <xdr:nvCxnSpPr>
        <xdr:cNvPr id="233" name="直線コネクタ 232"/>
        <xdr:cNvCxnSpPr/>
      </xdr:nvCxnSpPr>
      <xdr:spPr>
        <a:xfrm flipV="1">
          <a:off x="2019300" y="16345764"/>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97117</xdr:rowOff>
    </xdr:from>
    <xdr:to>
      <xdr:col>10</xdr:col>
      <xdr:colOff>114300</xdr:colOff>
      <xdr:row>95</xdr:row>
      <xdr:rowOff>159169</xdr:rowOff>
    </xdr:to>
    <xdr:cxnSp macro="">
      <xdr:nvCxnSpPr>
        <xdr:cNvPr id="236" name="直線コネクタ 235"/>
        <xdr:cNvCxnSpPr/>
      </xdr:nvCxnSpPr>
      <xdr:spPr>
        <a:xfrm flipV="1">
          <a:off x="1130300" y="16384867"/>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78715</xdr:rowOff>
    </xdr:from>
    <xdr:to>
      <xdr:col>24</xdr:col>
      <xdr:colOff>114300</xdr:colOff>
      <xdr:row>95</xdr:row>
      <xdr:rowOff>8865</xdr:rowOff>
    </xdr:to>
    <xdr:sp macro="" textlink="">
      <xdr:nvSpPr>
        <xdr:cNvPr id="246" name="楕円 245"/>
        <xdr:cNvSpPr/>
      </xdr:nvSpPr>
      <xdr:spPr>
        <a:xfrm>
          <a:off x="4584700" y="161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101592</xdr:rowOff>
    </xdr:from>
    <xdr:ext cx="534377" cy="259045"/>
    <xdr:sp macro="" textlink="">
      <xdr:nvSpPr>
        <xdr:cNvPr id="247" name="扶助費該当値テキスト"/>
        <xdr:cNvSpPr txBox="1"/>
      </xdr:nvSpPr>
      <xdr:spPr>
        <a:xfrm>
          <a:off x="4686300" y="160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133896</xdr:rowOff>
    </xdr:from>
    <xdr:to>
      <xdr:col>20</xdr:col>
      <xdr:colOff>38100</xdr:colOff>
      <xdr:row>95</xdr:row>
      <xdr:rowOff>64046</xdr:rowOff>
    </xdr:to>
    <xdr:sp macro="" textlink="">
      <xdr:nvSpPr>
        <xdr:cNvPr id="248" name="楕円 247"/>
        <xdr:cNvSpPr/>
      </xdr:nvSpPr>
      <xdr:spPr>
        <a:xfrm>
          <a:off x="3746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80573</xdr:rowOff>
    </xdr:from>
    <xdr:ext cx="534377" cy="259045"/>
    <xdr:sp macro="" textlink="">
      <xdr:nvSpPr>
        <xdr:cNvPr id="249" name="テキスト ボックス 248"/>
        <xdr:cNvSpPr txBox="1"/>
      </xdr:nvSpPr>
      <xdr:spPr>
        <a:xfrm>
          <a:off x="3530111" y="160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7214</xdr:rowOff>
    </xdr:from>
    <xdr:to>
      <xdr:col>15</xdr:col>
      <xdr:colOff>101600</xdr:colOff>
      <xdr:row>95</xdr:row>
      <xdr:rowOff>108814</xdr:rowOff>
    </xdr:to>
    <xdr:sp macro="" textlink="">
      <xdr:nvSpPr>
        <xdr:cNvPr id="250" name="楕円 249"/>
        <xdr:cNvSpPr/>
      </xdr:nvSpPr>
      <xdr:spPr>
        <a:xfrm>
          <a:off x="2857500" y="162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125341</xdr:rowOff>
    </xdr:from>
    <xdr:ext cx="534377" cy="259045"/>
    <xdr:sp macro="" textlink="">
      <xdr:nvSpPr>
        <xdr:cNvPr id="251" name="テキスト ボックス 250"/>
        <xdr:cNvSpPr txBox="1"/>
      </xdr:nvSpPr>
      <xdr:spPr>
        <a:xfrm>
          <a:off x="2641111" y="160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46317</xdr:rowOff>
    </xdr:from>
    <xdr:to>
      <xdr:col>10</xdr:col>
      <xdr:colOff>165100</xdr:colOff>
      <xdr:row>95</xdr:row>
      <xdr:rowOff>147917</xdr:rowOff>
    </xdr:to>
    <xdr:sp macro="" textlink="">
      <xdr:nvSpPr>
        <xdr:cNvPr id="252" name="楕円 251"/>
        <xdr:cNvSpPr/>
      </xdr:nvSpPr>
      <xdr:spPr>
        <a:xfrm>
          <a:off x="1968500" y="163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139044</xdr:rowOff>
    </xdr:from>
    <xdr:ext cx="534377" cy="259045"/>
    <xdr:sp macro="" textlink="">
      <xdr:nvSpPr>
        <xdr:cNvPr id="253" name="テキスト ボックス 252"/>
        <xdr:cNvSpPr txBox="1"/>
      </xdr:nvSpPr>
      <xdr:spPr>
        <a:xfrm>
          <a:off x="1752111" y="164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108369</xdr:rowOff>
    </xdr:from>
    <xdr:to>
      <xdr:col>6</xdr:col>
      <xdr:colOff>38100</xdr:colOff>
      <xdr:row>96</xdr:row>
      <xdr:rowOff>38519</xdr:rowOff>
    </xdr:to>
    <xdr:sp macro="" textlink="">
      <xdr:nvSpPr>
        <xdr:cNvPr id="254" name="楕円 253"/>
        <xdr:cNvSpPr/>
      </xdr:nvSpPr>
      <xdr:spPr>
        <a:xfrm>
          <a:off x="10795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29646</xdr:rowOff>
    </xdr:from>
    <xdr:ext cx="534377" cy="259045"/>
    <xdr:sp macro="" textlink="">
      <xdr:nvSpPr>
        <xdr:cNvPr id="255" name="テキスト ボックス 254"/>
        <xdr:cNvSpPr txBox="1"/>
      </xdr:nvSpPr>
      <xdr:spPr>
        <a:xfrm>
          <a:off x="863111" y="164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129527</xdr:rowOff>
    </xdr:from>
    <xdr:to>
      <xdr:col>55</xdr:col>
      <xdr:colOff>0</xdr:colOff>
      <xdr:row>36</xdr:row>
      <xdr:rowOff>9474</xdr:rowOff>
    </xdr:to>
    <xdr:cxnSp macro="">
      <xdr:nvCxnSpPr>
        <xdr:cNvPr id="284" name="直線コネクタ 283"/>
        <xdr:cNvCxnSpPr/>
      </xdr:nvCxnSpPr>
      <xdr:spPr>
        <a:xfrm>
          <a:off x="9639300" y="6130277"/>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129527</xdr:rowOff>
    </xdr:from>
    <xdr:to>
      <xdr:col>50</xdr:col>
      <xdr:colOff>114300</xdr:colOff>
      <xdr:row>36</xdr:row>
      <xdr:rowOff>41897</xdr:rowOff>
    </xdr:to>
    <xdr:cxnSp macro="">
      <xdr:nvCxnSpPr>
        <xdr:cNvPr id="287" name="直線コネクタ 286"/>
        <xdr:cNvCxnSpPr/>
      </xdr:nvCxnSpPr>
      <xdr:spPr>
        <a:xfrm flipV="1">
          <a:off x="8750300" y="613027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41897</xdr:rowOff>
    </xdr:from>
    <xdr:to>
      <xdr:col>45</xdr:col>
      <xdr:colOff>177800</xdr:colOff>
      <xdr:row>36</xdr:row>
      <xdr:rowOff>117386</xdr:rowOff>
    </xdr:to>
    <xdr:cxnSp macro="">
      <xdr:nvCxnSpPr>
        <xdr:cNvPr id="290" name="直線コネクタ 289"/>
        <xdr:cNvCxnSpPr/>
      </xdr:nvCxnSpPr>
      <xdr:spPr>
        <a:xfrm flipV="1">
          <a:off x="7861300" y="6214097"/>
          <a:ext cx="8890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117386</xdr:rowOff>
    </xdr:from>
    <xdr:to>
      <xdr:col>41</xdr:col>
      <xdr:colOff>50800</xdr:colOff>
      <xdr:row>37</xdr:row>
      <xdr:rowOff>3340</xdr:rowOff>
    </xdr:to>
    <xdr:cxnSp macro="">
      <xdr:nvCxnSpPr>
        <xdr:cNvPr id="293" name="直線コネクタ 292"/>
        <xdr:cNvCxnSpPr/>
      </xdr:nvCxnSpPr>
      <xdr:spPr>
        <a:xfrm flipV="1">
          <a:off x="6972300" y="6289586"/>
          <a:ext cx="889000" cy="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130124</xdr:rowOff>
    </xdr:from>
    <xdr:to>
      <xdr:col>55</xdr:col>
      <xdr:colOff>50800</xdr:colOff>
      <xdr:row>36</xdr:row>
      <xdr:rowOff>60274</xdr:rowOff>
    </xdr:to>
    <xdr:sp macro="" textlink="">
      <xdr:nvSpPr>
        <xdr:cNvPr id="303" name="楕円 302"/>
        <xdr:cNvSpPr/>
      </xdr:nvSpPr>
      <xdr:spPr>
        <a:xfrm>
          <a:off x="10426700" y="61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108551</xdr:rowOff>
    </xdr:from>
    <xdr:ext cx="534377" cy="259045"/>
    <xdr:sp macro="" textlink="">
      <xdr:nvSpPr>
        <xdr:cNvPr id="304" name="補助費等該当値テキスト"/>
        <xdr:cNvSpPr txBox="1"/>
      </xdr:nvSpPr>
      <xdr:spPr>
        <a:xfrm>
          <a:off x="10528300" y="61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78727</xdr:rowOff>
    </xdr:from>
    <xdr:to>
      <xdr:col>50</xdr:col>
      <xdr:colOff>165100</xdr:colOff>
      <xdr:row>36</xdr:row>
      <xdr:rowOff>8877</xdr:rowOff>
    </xdr:to>
    <xdr:sp macro="" textlink="">
      <xdr:nvSpPr>
        <xdr:cNvPr id="305" name="楕円 304"/>
        <xdr:cNvSpPr/>
      </xdr:nvSpPr>
      <xdr:spPr>
        <a:xfrm>
          <a:off x="9588500" y="607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25404</xdr:rowOff>
    </xdr:from>
    <xdr:ext cx="534377" cy="259045"/>
    <xdr:sp macro="" textlink="">
      <xdr:nvSpPr>
        <xdr:cNvPr id="306" name="テキスト ボックス 305"/>
        <xdr:cNvSpPr txBox="1"/>
      </xdr:nvSpPr>
      <xdr:spPr>
        <a:xfrm>
          <a:off x="9372111" y="58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162547</xdr:rowOff>
    </xdr:from>
    <xdr:to>
      <xdr:col>46</xdr:col>
      <xdr:colOff>38100</xdr:colOff>
      <xdr:row>36</xdr:row>
      <xdr:rowOff>92697</xdr:rowOff>
    </xdr:to>
    <xdr:sp macro="" textlink="">
      <xdr:nvSpPr>
        <xdr:cNvPr id="307" name="楕円 306"/>
        <xdr:cNvSpPr/>
      </xdr:nvSpPr>
      <xdr:spPr>
        <a:xfrm>
          <a:off x="8699500" y="61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83824</xdr:rowOff>
    </xdr:from>
    <xdr:ext cx="534377" cy="259045"/>
    <xdr:sp macro="" textlink="">
      <xdr:nvSpPr>
        <xdr:cNvPr id="308" name="テキスト ボックス 307"/>
        <xdr:cNvSpPr txBox="1"/>
      </xdr:nvSpPr>
      <xdr:spPr>
        <a:xfrm>
          <a:off x="8483111" y="62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66586</xdr:rowOff>
    </xdr:from>
    <xdr:to>
      <xdr:col>41</xdr:col>
      <xdr:colOff>101600</xdr:colOff>
      <xdr:row>36</xdr:row>
      <xdr:rowOff>168186</xdr:rowOff>
    </xdr:to>
    <xdr:sp macro="" textlink="">
      <xdr:nvSpPr>
        <xdr:cNvPr id="309" name="楕円 308"/>
        <xdr:cNvSpPr/>
      </xdr:nvSpPr>
      <xdr:spPr>
        <a:xfrm>
          <a:off x="7810500" y="62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159313</xdr:rowOff>
    </xdr:from>
    <xdr:ext cx="534377" cy="259045"/>
    <xdr:sp macro="" textlink="">
      <xdr:nvSpPr>
        <xdr:cNvPr id="310" name="テキスト ボックス 309"/>
        <xdr:cNvSpPr txBox="1"/>
      </xdr:nvSpPr>
      <xdr:spPr>
        <a:xfrm>
          <a:off x="7594111" y="63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123990</xdr:rowOff>
    </xdr:from>
    <xdr:to>
      <xdr:col>36</xdr:col>
      <xdr:colOff>165100</xdr:colOff>
      <xdr:row>37</xdr:row>
      <xdr:rowOff>54140</xdr:rowOff>
    </xdr:to>
    <xdr:sp macro="" textlink="">
      <xdr:nvSpPr>
        <xdr:cNvPr id="311" name="楕円 310"/>
        <xdr:cNvSpPr/>
      </xdr:nvSpPr>
      <xdr:spPr>
        <a:xfrm>
          <a:off x="6921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45267</xdr:rowOff>
    </xdr:from>
    <xdr:ext cx="534377" cy="259045"/>
    <xdr:sp macro="" textlink="">
      <xdr:nvSpPr>
        <xdr:cNvPr id="312" name="テキスト ボックス 311"/>
        <xdr:cNvSpPr txBox="1"/>
      </xdr:nvSpPr>
      <xdr:spPr>
        <a:xfrm>
          <a:off x="6705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113586</xdr:rowOff>
    </xdr:from>
    <xdr:to>
      <xdr:col>55</xdr:col>
      <xdr:colOff>0</xdr:colOff>
      <xdr:row>58</xdr:row>
      <xdr:rowOff>166877</xdr:rowOff>
    </xdr:to>
    <xdr:cxnSp macro="">
      <xdr:nvCxnSpPr>
        <xdr:cNvPr id="341" name="直線コネクタ 340"/>
        <xdr:cNvCxnSpPr/>
      </xdr:nvCxnSpPr>
      <xdr:spPr>
        <a:xfrm flipV="1">
          <a:off x="9639300" y="10057686"/>
          <a:ext cx="8382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69641</xdr:rowOff>
    </xdr:from>
    <xdr:to>
      <xdr:col>50</xdr:col>
      <xdr:colOff>114300</xdr:colOff>
      <xdr:row>58</xdr:row>
      <xdr:rowOff>166877</xdr:rowOff>
    </xdr:to>
    <xdr:cxnSp macro="">
      <xdr:nvCxnSpPr>
        <xdr:cNvPr id="344" name="直線コネクタ 343"/>
        <xdr:cNvCxnSpPr/>
      </xdr:nvCxnSpPr>
      <xdr:spPr>
        <a:xfrm>
          <a:off x="8750300" y="10013741"/>
          <a:ext cx="889000" cy="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52186</xdr:rowOff>
    </xdr:from>
    <xdr:to>
      <xdr:col>45</xdr:col>
      <xdr:colOff>177800</xdr:colOff>
      <xdr:row>58</xdr:row>
      <xdr:rowOff>69641</xdr:rowOff>
    </xdr:to>
    <xdr:cxnSp macro="">
      <xdr:nvCxnSpPr>
        <xdr:cNvPr id="347" name="直線コネクタ 346"/>
        <xdr:cNvCxnSpPr/>
      </xdr:nvCxnSpPr>
      <xdr:spPr>
        <a:xfrm>
          <a:off x="7861300" y="9996286"/>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52186</xdr:rowOff>
    </xdr:from>
    <xdr:to>
      <xdr:col>41</xdr:col>
      <xdr:colOff>50800</xdr:colOff>
      <xdr:row>58</xdr:row>
      <xdr:rowOff>56400</xdr:rowOff>
    </xdr:to>
    <xdr:cxnSp macro="">
      <xdr:nvCxnSpPr>
        <xdr:cNvPr id="350" name="直線コネクタ 349"/>
        <xdr:cNvCxnSpPr/>
      </xdr:nvCxnSpPr>
      <xdr:spPr>
        <a:xfrm flipV="1">
          <a:off x="6972300" y="9996286"/>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62786</xdr:rowOff>
    </xdr:from>
    <xdr:to>
      <xdr:col>55</xdr:col>
      <xdr:colOff>50800</xdr:colOff>
      <xdr:row>58</xdr:row>
      <xdr:rowOff>164386</xdr:rowOff>
    </xdr:to>
    <xdr:sp macro="" textlink="">
      <xdr:nvSpPr>
        <xdr:cNvPr id="360" name="楕円 359"/>
        <xdr:cNvSpPr/>
      </xdr:nvSpPr>
      <xdr:spPr>
        <a:xfrm>
          <a:off x="104267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116077</xdr:rowOff>
    </xdr:from>
    <xdr:to>
      <xdr:col>50</xdr:col>
      <xdr:colOff>165100</xdr:colOff>
      <xdr:row>59</xdr:row>
      <xdr:rowOff>46227</xdr:rowOff>
    </xdr:to>
    <xdr:sp macro="" textlink="">
      <xdr:nvSpPr>
        <xdr:cNvPr id="362" name="楕円 361"/>
        <xdr:cNvSpPr/>
      </xdr:nvSpPr>
      <xdr:spPr>
        <a:xfrm>
          <a:off x="9588500" y="100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37354</xdr:rowOff>
    </xdr:from>
    <xdr:ext cx="534377" cy="259045"/>
    <xdr:sp macro="" textlink="">
      <xdr:nvSpPr>
        <xdr:cNvPr id="363" name="テキスト ボックス 362"/>
        <xdr:cNvSpPr txBox="1"/>
      </xdr:nvSpPr>
      <xdr:spPr>
        <a:xfrm>
          <a:off x="9372111" y="101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18841</xdr:rowOff>
    </xdr:from>
    <xdr:to>
      <xdr:col>46</xdr:col>
      <xdr:colOff>38100</xdr:colOff>
      <xdr:row>58</xdr:row>
      <xdr:rowOff>120441</xdr:rowOff>
    </xdr:to>
    <xdr:sp macro="" textlink="">
      <xdr:nvSpPr>
        <xdr:cNvPr id="364" name="楕円 363"/>
        <xdr:cNvSpPr/>
      </xdr:nvSpPr>
      <xdr:spPr>
        <a:xfrm>
          <a:off x="8699500" y="99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136968</xdr:rowOff>
    </xdr:from>
    <xdr:ext cx="534377" cy="259045"/>
    <xdr:sp macro="" textlink="">
      <xdr:nvSpPr>
        <xdr:cNvPr id="365" name="テキスト ボックス 364"/>
        <xdr:cNvSpPr txBox="1"/>
      </xdr:nvSpPr>
      <xdr:spPr>
        <a:xfrm>
          <a:off x="8483111" y="97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1386</xdr:rowOff>
    </xdr:from>
    <xdr:to>
      <xdr:col>41</xdr:col>
      <xdr:colOff>101600</xdr:colOff>
      <xdr:row>58</xdr:row>
      <xdr:rowOff>102986</xdr:rowOff>
    </xdr:to>
    <xdr:sp macro="" textlink="">
      <xdr:nvSpPr>
        <xdr:cNvPr id="366" name="楕円 365"/>
        <xdr:cNvSpPr/>
      </xdr:nvSpPr>
      <xdr:spPr>
        <a:xfrm>
          <a:off x="7810500" y="99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119513</xdr:rowOff>
    </xdr:from>
    <xdr:ext cx="534377" cy="259045"/>
    <xdr:sp macro="" textlink="">
      <xdr:nvSpPr>
        <xdr:cNvPr id="367" name="テキスト ボックス 366"/>
        <xdr:cNvSpPr txBox="1"/>
      </xdr:nvSpPr>
      <xdr:spPr>
        <a:xfrm>
          <a:off x="7594111" y="97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5600</xdr:rowOff>
    </xdr:from>
    <xdr:to>
      <xdr:col>36</xdr:col>
      <xdr:colOff>165100</xdr:colOff>
      <xdr:row>58</xdr:row>
      <xdr:rowOff>107200</xdr:rowOff>
    </xdr:to>
    <xdr:sp macro="" textlink="">
      <xdr:nvSpPr>
        <xdr:cNvPr id="368" name="楕円 367"/>
        <xdr:cNvSpPr/>
      </xdr:nvSpPr>
      <xdr:spPr>
        <a:xfrm>
          <a:off x="6921500" y="99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123727</xdr:rowOff>
    </xdr:from>
    <xdr:ext cx="534377" cy="259045"/>
    <xdr:sp macro="" textlink="">
      <xdr:nvSpPr>
        <xdr:cNvPr id="369" name="テキスト ボックス 368"/>
        <xdr:cNvSpPr txBox="1"/>
      </xdr:nvSpPr>
      <xdr:spPr>
        <a:xfrm>
          <a:off x="6705111" y="97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139564</xdr:rowOff>
    </xdr:from>
    <xdr:to>
      <xdr:col>55</xdr:col>
      <xdr:colOff>0</xdr:colOff>
      <xdr:row>78</xdr:row>
      <xdr:rowOff>139579</xdr:rowOff>
    </xdr:to>
    <xdr:cxnSp macro="">
      <xdr:nvCxnSpPr>
        <xdr:cNvPr id="396" name="直線コネクタ 395"/>
        <xdr:cNvCxnSpPr/>
      </xdr:nvCxnSpPr>
      <xdr:spPr>
        <a:xfrm flipV="1">
          <a:off x="9639300" y="13512664"/>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114030</xdr:rowOff>
    </xdr:from>
    <xdr:to>
      <xdr:col>50</xdr:col>
      <xdr:colOff>114300</xdr:colOff>
      <xdr:row>78</xdr:row>
      <xdr:rowOff>139579</xdr:rowOff>
    </xdr:to>
    <xdr:cxnSp macro="">
      <xdr:nvCxnSpPr>
        <xdr:cNvPr id="399" name="直線コネクタ 398"/>
        <xdr:cNvCxnSpPr/>
      </xdr:nvCxnSpPr>
      <xdr:spPr>
        <a:xfrm>
          <a:off x="8750300" y="13487130"/>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114030</xdr:rowOff>
    </xdr:from>
    <xdr:to>
      <xdr:col>45</xdr:col>
      <xdr:colOff>177800</xdr:colOff>
      <xdr:row>78</xdr:row>
      <xdr:rowOff>124093</xdr:rowOff>
    </xdr:to>
    <xdr:cxnSp macro="">
      <xdr:nvCxnSpPr>
        <xdr:cNvPr id="402" name="直線コネクタ 401"/>
        <xdr:cNvCxnSpPr/>
      </xdr:nvCxnSpPr>
      <xdr:spPr>
        <a:xfrm flipV="1">
          <a:off x="7861300" y="13487130"/>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88764</xdr:rowOff>
    </xdr:from>
    <xdr:to>
      <xdr:col>55</xdr:col>
      <xdr:colOff>50800</xdr:colOff>
      <xdr:row>79</xdr:row>
      <xdr:rowOff>18914</xdr:rowOff>
    </xdr:to>
    <xdr:sp macro="" textlink="">
      <xdr:nvSpPr>
        <xdr:cNvPr id="412" name="楕円 411"/>
        <xdr:cNvSpPr/>
      </xdr:nvSpPr>
      <xdr:spPr>
        <a:xfrm>
          <a:off x="104267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313932" cy="259045"/>
    <xdr:sp macro="" textlink="">
      <xdr:nvSpPr>
        <xdr:cNvPr id="413" name="普通建設事業費 （ うち新規整備　）該当値テキスト"/>
        <xdr:cNvSpPr txBox="1"/>
      </xdr:nvSpPr>
      <xdr:spPr>
        <a:xfrm>
          <a:off x="10528300" y="13403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88779</xdr:rowOff>
    </xdr:from>
    <xdr:to>
      <xdr:col>50</xdr:col>
      <xdr:colOff>165100</xdr:colOff>
      <xdr:row>79</xdr:row>
      <xdr:rowOff>18929</xdr:rowOff>
    </xdr:to>
    <xdr:sp macro="" textlink="">
      <xdr:nvSpPr>
        <xdr:cNvPr id="414" name="楕円 413"/>
        <xdr:cNvSpPr/>
      </xdr:nvSpPr>
      <xdr:spPr>
        <a:xfrm>
          <a:off x="9588500" y="13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10056</xdr:rowOff>
    </xdr:from>
    <xdr:ext cx="313932" cy="259045"/>
    <xdr:sp macro="" textlink="">
      <xdr:nvSpPr>
        <xdr:cNvPr id="415" name="テキスト ボックス 414"/>
        <xdr:cNvSpPr txBox="1"/>
      </xdr:nvSpPr>
      <xdr:spPr>
        <a:xfrm>
          <a:off x="9482333" y="13554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63230</xdr:rowOff>
    </xdr:from>
    <xdr:to>
      <xdr:col>46</xdr:col>
      <xdr:colOff>38100</xdr:colOff>
      <xdr:row>78</xdr:row>
      <xdr:rowOff>164830</xdr:rowOff>
    </xdr:to>
    <xdr:sp macro="" textlink="">
      <xdr:nvSpPr>
        <xdr:cNvPr id="416" name="楕円 415"/>
        <xdr:cNvSpPr/>
      </xdr:nvSpPr>
      <xdr:spPr>
        <a:xfrm>
          <a:off x="8699500" y="134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155957</xdr:rowOff>
    </xdr:from>
    <xdr:ext cx="534377" cy="259045"/>
    <xdr:sp macro="" textlink="">
      <xdr:nvSpPr>
        <xdr:cNvPr id="417" name="テキスト ボックス 416"/>
        <xdr:cNvSpPr txBox="1"/>
      </xdr:nvSpPr>
      <xdr:spPr>
        <a:xfrm>
          <a:off x="8483111" y="1352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73293</xdr:rowOff>
    </xdr:from>
    <xdr:to>
      <xdr:col>41</xdr:col>
      <xdr:colOff>101600</xdr:colOff>
      <xdr:row>79</xdr:row>
      <xdr:rowOff>3443</xdr:rowOff>
    </xdr:to>
    <xdr:sp macro="" textlink="">
      <xdr:nvSpPr>
        <xdr:cNvPr id="418" name="楕円 417"/>
        <xdr:cNvSpPr/>
      </xdr:nvSpPr>
      <xdr:spPr>
        <a:xfrm>
          <a:off x="7810500" y="13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166020</xdr:rowOff>
    </xdr:from>
    <xdr:ext cx="469744" cy="259045"/>
    <xdr:sp macro="" textlink="">
      <xdr:nvSpPr>
        <xdr:cNvPr id="419" name="テキスト ボックス 418"/>
        <xdr:cNvSpPr txBox="1"/>
      </xdr:nvSpPr>
      <xdr:spPr>
        <a:xfrm>
          <a:off x="7626428" y="135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96286</xdr:rowOff>
    </xdr:from>
    <xdr:to>
      <xdr:col>55</xdr:col>
      <xdr:colOff>0</xdr:colOff>
      <xdr:row>96</xdr:row>
      <xdr:rowOff>159683</xdr:rowOff>
    </xdr:to>
    <xdr:cxnSp macro="">
      <xdr:nvCxnSpPr>
        <xdr:cNvPr id="448" name="直線コネクタ 447"/>
        <xdr:cNvCxnSpPr/>
      </xdr:nvCxnSpPr>
      <xdr:spPr>
        <a:xfrm flipV="1">
          <a:off x="9639300" y="16212586"/>
          <a:ext cx="838200" cy="40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104057</xdr:rowOff>
    </xdr:from>
    <xdr:to>
      <xdr:col>50</xdr:col>
      <xdr:colOff>114300</xdr:colOff>
      <xdr:row>96</xdr:row>
      <xdr:rowOff>159683</xdr:rowOff>
    </xdr:to>
    <xdr:cxnSp macro="">
      <xdr:nvCxnSpPr>
        <xdr:cNvPr id="451" name="直線コネクタ 450"/>
        <xdr:cNvCxnSpPr/>
      </xdr:nvCxnSpPr>
      <xdr:spPr>
        <a:xfrm>
          <a:off x="8750300" y="16048907"/>
          <a:ext cx="889000" cy="5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80817</xdr:rowOff>
    </xdr:from>
    <xdr:to>
      <xdr:col>45</xdr:col>
      <xdr:colOff>177800</xdr:colOff>
      <xdr:row>93</xdr:row>
      <xdr:rowOff>104057</xdr:rowOff>
    </xdr:to>
    <xdr:cxnSp macro="">
      <xdr:nvCxnSpPr>
        <xdr:cNvPr id="454" name="直線コネクタ 453"/>
        <xdr:cNvCxnSpPr/>
      </xdr:nvCxnSpPr>
      <xdr:spPr>
        <a:xfrm>
          <a:off x="7861300" y="15682767"/>
          <a:ext cx="889000" cy="36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45486</xdr:rowOff>
    </xdr:from>
    <xdr:to>
      <xdr:col>55</xdr:col>
      <xdr:colOff>50800</xdr:colOff>
      <xdr:row>94</xdr:row>
      <xdr:rowOff>147086</xdr:rowOff>
    </xdr:to>
    <xdr:sp macro="" textlink="">
      <xdr:nvSpPr>
        <xdr:cNvPr id="464" name="楕円 463"/>
        <xdr:cNvSpPr/>
      </xdr:nvSpPr>
      <xdr:spPr>
        <a:xfrm>
          <a:off x="10426700" y="1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68363</xdr:rowOff>
    </xdr:from>
    <xdr:ext cx="534377" cy="259045"/>
    <xdr:sp macro="" textlink="">
      <xdr:nvSpPr>
        <xdr:cNvPr id="465" name="普通建設事業費 （ うち更新整備　）該当値テキスト"/>
        <xdr:cNvSpPr txBox="1"/>
      </xdr:nvSpPr>
      <xdr:spPr>
        <a:xfrm>
          <a:off x="10528300" y="1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108883</xdr:rowOff>
    </xdr:from>
    <xdr:to>
      <xdr:col>50</xdr:col>
      <xdr:colOff>165100</xdr:colOff>
      <xdr:row>97</xdr:row>
      <xdr:rowOff>39033</xdr:rowOff>
    </xdr:to>
    <xdr:sp macro="" textlink="">
      <xdr:nvSpPr>
        <xdr:cNvPr id="466" name="楕円 465"/>
        <xdr:cNvSpPr/>
      </xdr:nvSpPr>
      <xdr:spPr>
        <a:xfrm>
          <a:off x="9588500" y="165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30160</xdr:rowOff>
    </xdr:from>
    <xdr:ext cx="534377" cy="259045"/>
    <xdr:sp macro="" textlink="">
      <xdr:nvSpPr>
        <xdr:cNvPr id="467" name="テキスト ボックス 466"/>
        <xdr:cNvSpPr txBox="1"/>
      </xdr:nvSpPr>
      <xdr:spPr>
        <a:xfrm>
          <a:off x="9372111" y="16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53257</xdr:rowOff>
    </xdr:from>
    <xdr:to>
      <xdr:col>46</xdr:col>
      <xdr:colOff>38100</xdr:colOff>
      <xdr:row>93</xdr:row>
      <xdr:rowOff>154857</xdr:rowOff>
    </xdr:to>
    <xdr:sp macro="" textlink="">
      <xdr:nvSpPr>
        <xdr:cNvPr id="468" name="楕円 467"/>
        <xdr:cNvSpPr/>
      </xdr:nvSpPr>
      <xdr:spPr>
        <a:xfrm>
          <a:off x="8699500" y="159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171384</xdr:rowOff>
    </xdr:from>
    <xdr:ext cx="534377" cy="259045"/>
    <xdr:sp macro="" textlink="">
      <xdr:nvSpPr>
        <xdr:cNvPr id="469" name="テキスト ボックス 468"/>
        <xdr:cNvSpPr txBox="1"/>
      </xdr:nvSpPr>
      <xdr:spPr>
        <a:xfrm>
          <a:off x="8483111" y="157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30017</xdr:rowOff>
    </xdr:from>
    <xdr:to>
      <xdr:col>41</xdr:col>
      <xdr:colOff>101600</xdr:colOff>
      <xdr:row>91</xdr:row>
      <xdr:rowOff>131617</xdr:rowOff>
    </xdr:to>
    <xdr:sp macro="" textlink="">
      <xdr:nvSpPr>
        <xdr:cNvPr id="470" name="楕円 469"/>
        <xdr:cNvSpPr/>
      </xdr:nvSpPr>
      <xdr:spPr>
        <a:xfrm>
          <a:off x="7810500" y="156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148144</xdr:rowOff>
    </xdr:from>
    <xdr:ext cx="534377" cy="259045"/>
    <xdr:sp macro="" textlink="">
      <xdr:nvSpPr>
        <xdr:cNvPr id="471" name="テキスト ボックス 470"/>
        <xdr:cNvSpPr txBox="1"/>
      </xdr:nvSpPr>
      <xdr:spPr>
        <a:xfrm>
          <a:off x="7594111" y="154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43841</xdr:rowOff>
    </xdr:from>
    <xdr:to>
      <xdr:col>85</xdr:col>
      <xdr:colOff>127000</xdr:colOff>
      <xdr:row>39</xdr:row>
      <xdr:rowOff>44247</xdr:rowOff>
    </xdr:to>
    <xdr:cxnSp macro="">
      <xdr:nvCxnSpPr>
        <xdr:cNvPr id="500" name="直線コネクタ 499"/>
        <xdr:cNvCxnSpPr/>
      </xdr:nvCxnSpPr>
      <xdr:spPr>
        <a:xfrm flipV="1">
          <a:off x="15481300" y="6730391"/>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44247</xdr:rowOff>
    </xdr:to>
    <xdr:cxnSp macro="">
      <xdr:nvCxnSpPr>
        <xdr:cNvPr id="503" name="直線コネクタ 502"/>
        <xdr:cNvCxnSpPr/>
      </xdr:nvCxnSpPr>
      <xdr:spPr>
        <a:xfrm>
          <a:off x="14592300" y="6730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43866</xdr:rowOff>
    </xdr:to>
    <xdr:cxnSp macro="">
      <xdr:nvCxnSpPr>
        <xdr:cNvPr id="506" name="直線コネクタ 505"/>
        <xdr:cNvCxnSpPr/>
      </xdr:nvCxnSpPr>
      <xdr:spPr>
        <a:xfrm flipV="1">
          <a:off x="13703300" y="6730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43866</xdr:rowOff>
    </xdr:from>
    <xdr:to>
      <xdr:col>71</xdr:col>
      <xdr:colOff>177800</xdr:colOff>
      <xdr:row>39</xdr:row>
      <xdr:rowOff>44107</xdr:rowOff>
    </xdr:to>
    <xdr:cxnSp macro="">
      <xdr:nvCxnSpPr>
        <xdr:cNvPr id="509" name="直線コネクタ 508"/>
        <xdr:cNvCxnSpPr/>
      </xdr:nvCxnSpPr>
      <xdr:spPr>
        <a:xfrm flipV="1">
          <a:off x="12814300" y="673041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164491</xdr:rowOff>
    </xdr:from>
    <xdr:to>
      <xdr:col>85</xdr:col>
      <xdr:colOff>177800</xdr:colOff>
      <xdr:row>39</xdr:row>
      <xdr:rowOff>94641</xdr:rowOff>
    </xdr:to>
    <xdr:sp macro="" textlink="">
      <xdr:nvSpPr>
        <xdr:cNvPr id="519" name="楕円 518"/>
        <xdr:cNvSpPr/>
      </xdr:nvSpPr>
      <xdr:spPr>
        <a:xfrm>
          <a:off x="16268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13932" cy="259045"/>
    <xdr:sp macro="" textlink="">
      <xdr:nvSpPr>
        <xdr:cNvPr id="520" name="災害復旧事業費該当値テキスト"/>
        <xdr:cNvSpPr txBox="1"/>
      </xdr:nvSpPr>
      <xdr:spPr>
        <a:xfrm>
          <a:off x="16370300" y="6642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164897</xdr:rowOff>
    </xdr:from>
    <xdr:to>
      <xdr:col>81</xdr:col>
      <xdr:colOff>101600</xdr:colOff>
      <xdr:row>39</xdr:row>
      <xdr:rowOff>95047</xdr:rowOff>
    </xdr:to>
    <xdr:sp macro="" textlink="">
      <xdr:nvSpPr>
        <xdr:cNvPr id="521" name="楕円 520"/>
        <xdr:cNvSpPr/>
      </xdr:nvSpPr>
      <xdr:spPr>
        <a:xfrm>
          <a:off x="15430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86174</xdr:rowOff>
    </xdr:from>
    <xdr:ext cx="313932" cy="259045"/>
    <xdr:sp macro="" textlink="">
      <xdr:nvSpPr>
        <xdr:cNvPr id="522" name="テキスト ボックス 521"/>
        <xdr:cNvSpPr txBox="1"/>
      </xdr:nvSpPr>
      <xdr:spPr>
        <a:xfrm>
          <a:off x="15324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164376</xdr:rowOff>
    </xdr:from>
    <xdr:to>
      <xdr:col>76</xdr:col>
      <xdr:colOff>165100</xdr:colOff>
      <xdr:row>39</xdr:row>
      <xdr:rowOff>94526</xdr:rowOff>
    </xdr:to>
    <xdr:sp macro="" textlink="">
      <xdr:nvSpPr>
        <xdr:cNvPr id="523" name="楕円 522"/>
        <xdr:cNvSpPr/>
      </xdr:nvSpPr>
      <xdr:spPr>
        <a:xfrm>
          <a:off x="14541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85653</xdr:rowOff>
    </xdr:from>
    <xdr:ext cx="313932" cy="259045"/>
    <xdr:sp macro="" textlink="">
      <xdr:nvSpPr>
        <xdr:cNvPr id="524" name="テキスト ボックス 523"/>
        <xdr:cNvSpPr txBox="1"/>
      </xdr:nvSpPr>
      <xdr:spPr>
        <a:xfrm>
          <a:off x="14435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164516</xdr:rowOff>
    </xdr:from>
    <xdr:to>
      <xdr:col>72</xdr:col>
      <xdr:colOff>38100</xdr:colOff>
      <xdr:row>39</xdr:row>
      <xdr:rowOff>94666</xdr:rowOff>
    </xdr:to>
    <xdr:sp macro="" textlink="">
      <xdr:nvSpPr>
        <xdr:cNvPr id="525" name="楕円 524"/>
        <xdr:cNvSpPr/>
      </xdr:nvSpPr>
      <xdr:spPr>
        <a:xfrm>
          <a:off x="13652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85793</xdr:rowOff>
    </xdr:from>
    <xdr:ext cx="313932" cy="259045"/>
    <xdr:sp macro="" textlink="">
      <xdr:nvSpPr>
        <xdr:cNvPr id="526" name="テキスト ボックス 525"/>
        <xdr:cNvSpPr txBox="1"/>
      </xdr:nvSpPr>
      <xdr:spPr>
        <a:xfrm>
          <a:off x="13546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164757</xdr:rowOff>
    </xdr:from>
    <xdr:to>
      <xdr:col>67</xdr:col>
      <xdr:colOff>101600</xdr:colOff>
      <xdr:row>39</xdr:row>
      <xdr:rowOff>94907</xdr:rowOff>
    </xdr:to>
    <xdr:sp macro="" textlink="">
      <xdr:nvSpPr>
        <xdr:cNvPr id="527" name="楕円 526"/>
        <xdr:cNvSpPr/>
      </xdr:nvSpPr>
      <xdr:spPr>
        <a:xfrm>
          <a:off x="1276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86034</xdr:rowOff>
    </xdr:from>
    <xdr:ext cx="313932" cy="259045"/>
    <xdr:sp macro="" textlink="">
      <xdr:nvSpPr>
        <xdr:cNvPr id="528" name="テキスト ボックス 527"/>
        <xdr:cNvSpPr txBox="1"/>
      </xdr:nvSpPr>
      <xdr:spPr>
        <a:xfrm>
          <a:off x="12657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86893</xdr:rowOff>
    </xdr:from>
    <xdr:to>
      <xdr:col>85</xdr:col>
      <xdr:colOff>127000</xdr:colOff>
      <xdr:row>75</xdr:row>
      <xdr:rowOff>98768</xdr:rowOff>
    </xdr:to>
    <xdr:cxnSp macro="">
      <xdr:nvCxnSpPr>
        <xdr:cNvPr id="606" name="直線コネクタ 605"/>
        <xdr:cNvCxnSpPr/>
      </xdr:nvCxnSpPr>
      <xdr:spPr>
        <a:xfrm flipV="1">
          <a:off x="15481300" y="12945643"/>
          <a:ext cx="838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98768</xdr:rowOff>
    </xdr:from>
    <xdr:to>
      <xdr:col>81</xdr:col>
      <xdr:colOff>50800</xdr:colOff>
      <xdr:row>75</xdr:row>
      <xdr:rowOff>130353</xdr:rowOff>
    </xdr:to>
    <xdr:cxnSp macro="">
      <xdr:nvCxnSpPr>
        <xdr:cNvPr id="609" name="直線コネクタ 608"/>
        <xdr:cNvCxnSpPr/>
      </xdr:nvCxnSpPr>
      <xdr:spPr>
        <a:xfrm flipV="1">
          <a:off x="14592300" y="12957518"/>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130353</xdr:rowOff>
    </xdr:from>
    <xdr:to>
      <xdr:col>76</xdr:col>
      <xdr:colOff>114300</xdr:colOff>
      <xdr:row>76</xdr:row>
      <xdr:rowOff>2260</xdr:rowOff>
    </xdr:to>
    <xdr:cxnSp macro="">
      <xdr:nvCxnSpPr>
        <xdr:cNvPr id="612" name="直線コネクタ 611"/>
        <xdr:cNvCxnSpPr/>
      </xdr:nvCxnSpPr>
      <xdr:spPr>
        <a:xfrm flipV="1">
          <a:off x="13703300" y="12989103"/>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2260</xdr:rowOff>
    </xdr:from>
    <xdr:to>
      <xdr:col>71</xdr:col>
      <xdr:colOff>177800</xdr:colOff>
      <xdr:row>76</xdr:row>
      <xdr:rowOff>77254</xdr:rowOff>
    </xdr:to>
    <xdr:cxnSp macro="">
      <xdr:nvCxnSpPr>
        <xdr:cNvPr id="615" name="直線コネクタ 614"/>
        <xdr:cNvCxnSpPr/>
      </xdr:nvCxnSpPr>
      <xdr:spPr>
        <a:xfrm flipV="1">
          <a:off x="12814300" y="13032460"/>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36093</xdr:rowOff>
    </xdr:from>
    <xdr:to>
      <xdr:col>85</xdr:col>
      <xdr:colOff>177800</xdr:colOff>
      <xdr:row>75</xdr:row>
      <xdr:rowOff>137693</xdr:rowOff>
    </xdr:to>
    <xdr:sp macro="" textlink="">
      <xdr:nvSpPr>
        <xdr:cNvPr id="625" name="楕円 624"/>
        <xdr:cNvSpPr/>
      </xdr:nvSpPr>
      <xdr:spPr>
        <a:xfrm>
          <a:off x="162687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58970</xdr:rowOff>
    </xdr:from>
    <xdr:ext cx="534377" cy="259045"/>
    <xdr:sp macro="" textlink="">
      <xdr:nvSpPr>
        <xdr:cNvPr id="626" name="公債費該当値テキスト"/>
        <xdr:cNvSpPr txBox="1"/>
      </xdr:nvSpPr>
      <xdr:spPr>
        <a:xfrm>
          <a:off x="16370300" y="127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47968</xdr:rowOff>
    </xdr:from>
    <xdr:to>
      <xdr:col>81</xdr:col>
      <xdr:colOff>101600</xdr:colOff>
      <xdr:row>75</xdr:row>
      <xdr:rowOff>149568</xdr:rowOff>
    </xdr:to>
    <xdr:sp macro="" textlink="">
      <xdr:nvSpPr>
        <xdr:cNvPr id="627" name="楕円 626"/>
        <xdr:cNvSpPr/>
      </xdr:nvSpPr>
      <xdr:spPr>
        <a:xfrm>
          <a:off x="15430500" y="129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166095</xdr:rowOff>
    </xdr:from>
    <xdr:ext cx="534377" cy="259045"/>
    <xdr:sp macro="" textlink="">
      <xdr:nvSpPr>
        <xdr:cNvPr id="628" name="テキスト ボックス 627"/>
        <xdr:cNvSpPr txBox="1"/>
      </xdr:nvSpPr>
      <xdr:spPr>
        <a:xfrm>
          <a:off x="15214111" y="126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79553</xdr:rowOff>
    </xdr:from>
    <xdr:to>
      <xdr:col>76</xdr:col>
      <xdr:colOff>165100</xdr:colOff>
      <xdr:row>76</xdr:row>
      <xdr:rowOff>9702</xdr:rowOff>
    </xdr:to>
    <xdr:sp macro="" textlink="">
      <xdr:nvSpPr>
        <xdr:cNvPr id="629" name="楕円 628"/>
        <xdr:cNvSpPr/>
      </xdr:nvSpPr>
      <xdr:spPr>
        <a:xfrm>
          <a:off x="14541500" y="12938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26230</xdr:rowOff>
    </xdr:from>
    <xdr:ext cx="534377" cy="259045"/>
    <xdr:sp macro="" textlink="">
      <xdr:nvSpPr>
        <xdr:cNvPr id="630" name="テキスト ボックス 629"/>
        <xdr:cNvSpPr txBox="1"/>
      </xdr:nvSpPr>
      <xdr:spPr>
        <a:xfrm>
          <a:off x="14325111" y="12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122910</xdr:rowOff>
    </xdr:from>
    <xdr:to>
      <xdr:col>72</xdr:col>
      <xdr:colOff>38100</xdr:colOff>
      <xdr:row>76</xdr:row>
      <xdr:rowOff>53060</xdr:rowOff>
    </xdr:to>
    <xdr:sp macro="" textlink="">
      <xdr:nvSpPr>
        <xdr:cNvPr id="631" name="楕円 630"/>
        <xdr:cNvSpPr/>
      </xdr:nvSpPr>
      <xdr:spPr>
        <a:xfrm>
          <a:off x="13652500" y="129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44187</xdr:rowOff>
    </xdr:from>
    <xdr:ext cx="534377" cy="259045"/>
    <xdr:sp macro="" textlink="">
      <xdr:nvSpPr>
        <xdr:cNvPr id="632" name="テキスト ボックス 631"/>
        <xdr:cNvSpPr txBox="1"/>
      </xdr:nvSpPr>
      <xdr:spPr>
        <a:xfrm>
          <a:off x="13436111" y="130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26454</xdr:rowOff>
    </xdr:from>
    <xdr:to>
      <xdr:col>67</xdr:col>
      <xdr:colOff>101600</xdr:colOff>
      <xdr:row>76</xdr:row>
      <xdr:rowOff>128054</xdr:rowOff>
    </xdr:to>
    <xdr:sp macro="" textlink="">
      <xdr:nvSpPr>
        <xdr:cNvPr id="633" name="楕円 632"/>
        <xdr:cNvSpPr/>
      </xdr:nvSpPr>
      <xdr:spPr>
        <a:xfrm>
          <a:off x="12763500" y="130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119181</xdr:rowOff>
    </xdr:from>
    <xdr:ext cx="534377" cy="259045"/>
    <xdr:sp macro="" textlink="">
      <xdr:nvSpPr>
        <xdr:cNvPr id="634" name="テキスト ボックス 633"/>
        <xdr:cNvSpPr txBox="1"/>
      </xdr:nvSpPr>
      <xdr:spPr>
        <a:xfrm>
          <a:off x="12547111" y="131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117287</xdr:rowOff>
    </xdr:from>
    <xdr:to>
      <xdr:col>85</xdr:col>
      <xdr:colOff>127000</xdr:colOff>
      <xdr:row>98</xdr:row>
      <xdr:rowOff>117937</xdr:rowOff>
    </xdr:to>
    <xdr:cxnSp macro="">
      <xdr:nvCxnSpPr>
        <xdr:cNvPr id="661" name="直線コネクタ 660"/>
        <xdr:cNvCxnSpPr/>
      </xdr:nvCxnSpPr>
      <xdr:spPr>
        <a:xfrm flipV="1">
          <a:off x="15481300" y="16919387"/>
          <a:ext cx="8382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95383</xdr:rowOff>
    </xdr:from>
    <xdr:to>
      <xdr:col>81</xdr:col>
      <xdr:colOff>50800</xdr:colOff>
      <xdr:row>98</xdr:row>
      <xdr:rowOff>117937</xdr:rowOff>
    </xdr:to>
    <xdr:cxnSp macro="">
      <xdr:nvCxnSpPr>
        <xdr:cNvPr id="664" name="直線コネクタ 663"/>
        <xdr:cNvCxnSpPr/>
      </xdr:nvCxnSpPr>
      <xdr:spPr>
        <a:xfrm>
          <a:off x="14592300" y="16897483"/>
          <a:ext cx="889000" cy="2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95383</xdr:rowOff>
    </xdr:from>
    <xdr:to>
      <xdr:col>76</xdr:col>
      <xdr:colOff>114300</xdr:colOff>
      <xdr:row>98</xdr:row>
      <xdr:rowOff>96230</xdr:rowOff>
    </xdr:to>
    <xdr:cxnSp macro="">
      <xdr:nvCxnSpPr>
        <xdr:cNvPr id="667" name="直線コネクタ 666"/>
        <xdr:cNvCxnSpPr/>
      </xdr:nvCxnSpPr>
      <xdr:spPr>
        <a:xfrm flipV="1">
          <a:off x="13703300" y="16897483"/>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79327</xdr:rowOff>
    </xdr:from>
    <xdr:to>
      <xdr:col>71</xdr:col>
      <xdr:colOff>177800</xdr:colOff>
      <xdr:row>98</xdr:row>
      <xdr:rowOff>96230</xdr:rowOff>
    </xdr:to>
    <xdr:cxnSp macro="">
      <xdr:nvCxnSpPr>
        <xdr:cNvPr id="670" name="直線コネクタ 669"/>
        <xdr:cNvCxnSpPr/>
      </xdr:nvCxnSpPr>
      <xdr:spPr>
        <a:xfrm>
          <a:off x="12814300" y="16881427"/>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66487</xdr:rowOff>
    </xdr:from>
    <xdr:to>
      <xdr:col>85</xdr:col>
      <xdr:colOff>177800</xdr:colOff>
      <xdr:row>98</xdr:row>
      <xdr:rowOff>168087</xdr:rowOff>
    </xdr:to>
    <xdr:sp macro="" textlink="">
      <xdr:nvSpPr>
        <xdr:cNvPr id="680" name="楕円 679"/>
        <xdr:cNvSpPr/>
      </xdr:nvSpPr>
      <xdr:spPr>
        <a:xfrm>
          <a:off x="16268700" y="168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67137</xdr:rowOff>
    </xdr:from>
    <xdr:to>
      <xdr:col>81</xdr:col>
      <xdr:colOff>101600</xdr:colOff>
      <xdr:row>98</xdr:row>
      <xdr:rowOff>168737</xdr:rowOff>
    </xdr:to>
    <xdr:sp macro="" textlink="">
      <xdr:nvSpPr>
        <xdr:cNvPr id="682" name="楕円 681"/>
        <xdr:cNvSpPr/>
      </xdr:nvSpPr>
      <xdr:spPr>
        <a:xfrm>
          <a:off x="15430500" y="168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159864</xdr:rowOff>
    </xdr:from>
    <xdr:ext cx="469744" cy="259045"/>
    <xdr:sp macro="" textlink="">
      <xdr:nvSpPr>
        <xdr:cNvPr id="683" name="テキスト ボックス 682"/>
        <xdr:cNvSpPr txBox="1"/>
      </xdr:nvSpPr>
      <xdr:spPr>
        <a:xfrm>
          <a:off x="15246428" y="1696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44583</xdr:rowOff>
    </xdr:from>
    <xdr:to>
      <xdr:col>76</xdr:col>
      <xdr:colOff>165100</xdr:colOff>
      <xdr:row>98</xdr:row>
      <xdr:rowOff>146183</xdr:rowOff>
    </xdr:to>
    <xdr:sp macro="" textlink="">
      <xdr:nvSpPr>
        <xdr:cNvPr id="684" name="楕円 683"/>
        <xdr:cNvSpPr/>
      </xdr:nvSpPr>
      <xdr:spPr>
        <a:xfrm>
          <a:off x="14541500" y="168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137310</xdr:rowOff>
    </xdr:from>
    <xdr:ext cx="469744" cy="259045"/>
    <xdr:sp macro="" textlink="">
      <xdr:nvSpPr>
        <xdr:cNvPr id="685" name="テキスト ボックス 684"/>
        <xdr:cNvSpPr txBox="1"/>
      </xdr:nvSpPr>
      <xdr:spPr>
        <a:xfrm>
          <a:off x="14357428" y="169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45430</xdr:rowOff>
    </xdr:from>
    <xdr:to>
      <xdr:col>72</xdr:col>
      <xdr:colOff>38100</xdr:colOff>
      <xdr:row>98</xdr:row>
      <xdr:rowOff>147030</xdr:rowOff>
    </xdr:to>
    <xdr:sp macro="" textlink="">
      <xdr:nvSpPr>
        <xdr:cNvPr id="686" name="楕円 685"/>
        <xdr:cNvSpPr/>
      </xdr:nvSpPr>
      <xdr:spPr>
        <a:xfrm>
          <a:off x="13652500" y="168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138157</xdr:rowOff>
    </xdr:from>
    <xdr:ext cx="469744" cy="259045"/>
    <xdr:sp macro="" textlink="">
      <xdr:nvSpPr>
        <xdr:cNvPr id="687" name="テキスト ボックス 686"/>
        <xdr:cNvSpPr txBox="1"/>
      </xdr:nvSpPr>
      <xdr:spPr>
        <a:xfrm>
          <a:off x="13468428" y="169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28527</xdr:rowOff>
    </xdr:from>
    <xdr:to>
      <xdr:col>67</xdr:col>
      <xdr:colOff>101600</xdr:colOff>
      <xdr:row>98</xdr:row>
      <xdr:rowOff>130127</xdr:rowOff>
    </xdr:to>
    <xdr:sp macro="" textlink="">
      <xdr:nvSpPr>
        <xdr:cNvPr id="688" name="楕円 687"/>
        <xdr:cNvSpPr/>
      </xdr:nvSpPr>
      <xdr:spPr>
        <a:xfrm>
          <a:off x="12763500" y="168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121254</xdr:rowOff>
    </xdr:from>
    <xdr:ext cx="534377" cy="259045"/>
    <xdr:sp macro="" textlink="">
      <xdr:nvSpPr>
        <xdr:cNvPr id="689" name="テキスト ボックス 688"/>
        <xdr:cNvSpPr txBox="1"/>
      </xdr:nvSpPr>
      <xdr:spPr>
        <a:xfrm>
          <a:off x="12547111" y="169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124933</xdr:rowOff>
    </xdr:from>
    <xdr:to>
      <xdr:col>116</xdr:col>
      <xdr:colOff>63500</xdr:colOff>
      <xdr:row>38</xdr:row>
      <xdr:rowOff>127767</xdr:rowOff>
    </xdr:to>
    <xdr:cxnSp macro="">
      <xdr:nvCxnSpPr>
        <xdr:cNvPr id="716" name="直線コネクタ 715"/>
        <xdr:cNvCxnSpPr/>
      </xdr:nvCxnSpPr>
      <xdr:spPr>
        <a:xfrm flipV="1">
          <a:off x="21323300" y="6640033"/>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127767</xdr:rowOff>
    </xdr:from>
    <xdr:to>
      <xdr:col>111</xdr:col>
      <xdr:colOff>177800</xdr:colOff>
      <xdr:row>38</xdr:row>
      <xdr:rowOff>127905</xdr:rowOff>
    </xdr:to>
    <xdr:cxnSp macro="">
      <xdr:nvCxnSpPr>
        <xdr:cNvPr id="719" name="直線コネクタ 718"/>
        <xdr:cNvCxnSpPr/>
      </xdr:nvCxnSpPr>
      <xdr:spPr>
        <a:xfrm flipV="1">
          <a:off x="20434300" y="6642867"/>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127905</xdr:rowOff>
    </xdr:from>
    <xdr:to>
      <xdr:col>107</xdr:col>
      <xdr:colOff>50800</xdr:colOff>
      <xdr:row>38</xdr:row>
      <xdr:rowOff>127950</xdr:rowOff>
    </xdr:to>
    <xdr:cxnSp macro="">
      <xdr:nvCxnSpPr>
        <xdr:cNvPr id="722" name="直線コネクタ 721"/>
        <xdr:cNvCxnSpPr/>
      </xdr:nvCxnSpPr>
      <xdr:spPr>
        <a:xfrm flipV="1">
          <a:off x="19545300" y="664300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127950</xdr:rowOff>
    </xdr:from>
    <xdr:to>
      <xdr:col>102</xdr:col>
      <xdr:colOff>114300</xdr:colOff>
      <xdr:row>38</xdr:row>
      <xdr:rowOff>128315</xdr:rowOff>
    </xdr:to>
    <xdr:cxnSp macro="">
      <xdr:nvCxnSpPr>
        <xdr:cNvPr id="725" name="直線コネクタ 724"/>
        <xdr:cNvCxnSpPr/>
      </xdr:nvCxnSpPr>
      <xdr:spPr>
        <a:xfrm flipV="1">
          <a:off x="18656300" y="664305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74133</xdr:rowOff>
    </xdr:from>
    <xdr:to>
      <xdr:col>116</xdr:col>
      <xdr:colOff>114300</xdr:colOff>
      <xdr:row>39</xdr:row>
      <xdr:rowOff>4283</xdr:rowOff>
    </xdr:to>
    <xdr:sp macro="" textlink="">
      <xdr:nvSpPr>
        <xdr:cNvPr id="735" name="楕円 734"/>
        <xdr:cNvSpPr/>
      </xdr:nvSpPr>
      <xdr:spPr>
        <a:xfrm>
          <a:off x="221107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160510</xdr:rowOff>
    </xdr:from>
    <xdr:ext cx="378565" cy="259045"/>
    <xdr:sp macro="" textlink="">
      <xdr:nvSpPr>
        <xdr:cNvPr id="736" name="投資及び出資金該当値テキスト"/>
        <xdr:cNvSpPr txBox="1"/>
      </xdr:nvSpPr>
      <xdr:spPr>
        <a:xfrm>
          <a:off x="22212300" y="650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76967</xdr:rowOff>
    </xdr:from>
    <xdr:to>
      <xdr:col>112</xdr:col>
      <xdr:colOff>38100</xdr:colOff>
      <xdr:row>39</xdr:row>
      <xdr:rowOff>7117</xdr:rowOff>
    </xdr:to>
    <xdr:sp macro="" textlink="">
      <xdr:nvSpPr>
        <xdr:cNvPr id="737" name="楕円 736"/>
        <xdr:cNvSpPr/>
      </xdr:nvSpPr>
      <xdr:spPr>
        <a:xfrm>
          <a:off x="21272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169694</xdr:rowOff>
    </xdr:from>
    <xdr:ext cx="378565" cy="259045"/>
    <xdr:sp macro="" textlink="">
      <xdr:nvSpPr>
        <xdr:cNvPr id="738" name="テキスト ボックス 737"/>
        <xdr:cNvSpPr txBox="1"/>
      </xdr:nvSpPr>
      <xdr:spPr>
        <a:xfrm>
          <a:off x="21134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77105</xdr:rowOff>
    </xdr:from>
    <xdr:to>
      <xdr:col>107</xdr:col>
      <xdr:colOff>101600</xdr:colOff>
      <xdr:row>39</xdr:row>
      <xdr:rowOff>7255</xdr:rowOff>
    </xdr:to>
    <xdr:sp macro="" textlink="">
      <xdr:nvSpPr>
        <xdr:cNvPr id="739" name="楕円 738"/>
        <xdr:cNvSpPr/>
      </xdr:nvSpPr>
      <xdr:spPr>
        <a:xfrm>
          <a:off x="20383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169832</xdr:rowOff>
    </xdr:from>
    <xdr:ext cx="378565" cy="259045"/>
    <xdr:sp macro="" textlink="">
      <xdr:nvSpPr>
        <xdr:cNvPr id="740" name="テキスト ボックス 739"/>
        <xdr:cNvSpPr txBox="1"/>
      </xdr:nvSpPr>
      <xdr:spPr>
        <a:xfrm>
          <a:off x="20245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77150</xdr:rowOff>
    </xdr:from>
    <xdr:to>
      <xdr:col>102</xdr:col>
      <xdr:colOff>165100</xdr:colOff>
      <xdr:row>39</xdr:row>
      <xdr:rowOff>7300</xdr:rowOff>
    </xdr:to>
    <xdr:sp macro="" textlink="">
      <xdr:nvSpPr>
        <xdr:cNvPr id="741" name="楕円 740"/>
        <xdr:cNvSpPr/>
      </xdr:nvSpPr>
      <xdr:spPr>
        <a:xfrm>
          <a:off x="19494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169877</xdr:rowOff>
    </xdr:from>
    <xdr:ext cx="378565" cy="259045"/>
    <xdr:sp macro="" textlink="">
      <xdr:nvSpPr>
        <xdr:cNvPr id="742" name="テキスト ボックス 741"/>
        <xdr:cNvSpPr txBox="1"/>
      </xdr:nvSpPr>
      <xdr:spPr>
        <a:xfrm>
          <a:off x="19356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77515</xdr:rowOff>
    </xdr:from>
    <xdr:to>
      <xdr:col>98</xdr:col>
      <xdr:colOff>38100</xdr:colOff>
      <xdr:row>39</xdr:row>
      <xdr:rowOff>7665</xdr:rowOff>
    </xdr:to>
    <xdr:sp macro="" textlink="">
      <xdr:nvSpPr>
        <xdr:cNvPr id="743" name="楕円 742"/>
        <xdr:cNvSpPr/>
      </xdr:nvSpPr>
      <xdr:spPr>
        <a:xfrm>
          <a:off x="18605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170242</xdr:rowOff>
    </xdr:from>
    <xdr:ext cx="378565" cy="259045"/>
    <xdr:sp macro="" textlink="">
      <xdr:nvSpPr>
        <xdr:cNvPr id="744" name="テキスト ボックス 743"/>
        <xdr:cNvSpPr txBox="1"/>
      </xdr:nvSpPr>
      <xdr:spPr>
        <a:xfrm>
          <a:off x="184670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162637</xdr:rowOff>
    </xdr:from>
    <xdr:to>
      <xdr:col>116</xdr:col>
      <xdr:colOff>63500</xdr:colOff>
      <xdr:row>58</xdr:row>
      <xdr:rowOff>162713</xdr:rowOff>
    </xdr:to>
    <xdr:cxnSp macro="">
      <xdr:nvCxnSpPr>
        <xdr:cNvPr id="773" name="直線コネクタ 772"/>
        <xdr:cNvCxnSpPr/>
      </xdr:nvCxnSpPr>
      <xdr:spPr>
        <a:xfrm>
          <a:off x="21323300" y="1010673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158521</xdr:rowOff>
    </xdr:from>
    <xdr:to>
      <xdr:col>111</xdr:col>
      <xdr:colOff>177800</xdr:colOff>
      <xdr:row>58</xdr:row>
      <xdr:rowOff>162637</xdr:rowOff>
    </xdr:to>
    <xdr:cxnSp macro="">
      <xdr:nvCxnSpPr>
        <xdr:cNvPr id="776" name="直線コネクタ 775"/>
        <xdr:cNvCxnSpPr/>
      </xdr:nvCxnSpPr>
      <xdr:spPr>
        <a:xfrm>
          <a:off x="20434300" y="1010262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158217</xdr:rowOff>
    </xdr:from>
    <xdr:to>
      <xdr:col>107</xdr:col>
      <xdr:colOff>50800</xdr:colOff>
      <xdr:row>58</xdr:row>
      <xdr:rowOff>158521</xdr:rowOff>
    </xdr:to>
    <xdr:cxnSp macro="">
      <xdr:nvCxnSpPr>
        <xdr:cNvPr id="779" name="直線コネクタ 778"/>
        <xdr:cNvCxnSpPr/>
      </xdr:nvCxnSpPr>
      <xdr:spPr>
        <a:xfrm>
          <a:off x="19545300" y="1010231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149492</xdr:rowOff>
    </xdr:from>
    <xdr:to>
      <xdr:col>102</xdr:col>
      <xdr:colOff>114300</xdr:colOff>
      <xdr:row>58</xdr:row>
      <xdr:rowOff>158217</xdr:rowOff>
    </xdr:to>
    <xdr:cxnSp macro="">
      <xdr:nvCxnSpPr>
        <xdr:cNvPr id="782" name="直線コネクタ 781"/>
        <xdr:cNvCxnSpPr/>
      </xdr:nvCxnSpPr>
      <xdr:spPr>
        <a:xfrm>
          <a:off x="18656300" y="1009359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111913</xdr:rowOff>
    </xdr:from>
    <xdr:to>
      <xdr:col>116</xdr:col>
      <xdr:colOff>114300</xdr:colOff>
      <xdr:row>59</xdr:row>
      <xdr:rowOff>42063</xdr:rowOff>
    </xdr:to>
    <xdr:sp macro="" textlink="">
      <xdr:nvSpPr>
        <xdr:cNvPr id="792" name="楕円 791"/>
        <xdr:cNvSpPr/>
      </xdr:nvSpPr>
      <xdr:spPr>
        <a:xfrm>
          <a:off x="221107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26840</xdr:rowOff>
    </xdr:from>
    <xdr:ext cx="469744" cy="259045"/>
    <xdr:sp macro="" textlink="">
      <xdr:nvSpPr>
        <xdr:cNvPr id="793" name="貸付金該当値テキスト"/>
        <xdr:cNvSpPr txBox="1"/>
      </xdr:nvSpPr>
      <xdr:spPr>
        <a:xfrm>
          <a:off x="22212300" y="997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111837</xdr:rowOff>
    </xdr:from>
    <xdr:to>
      <xdr:col>112</xdr:col>
      <xdr:colOff>38100</xdr:colOff>
      <xdr:row>59</xdr:row>
      <xdr:rowOff>41987</xdr:rowOff>
    </xdr:to>
    <xdr:sp macro="" textlink="">
      <xdr:nvSpPr>
        <xdr:cNvPr id="794" name="楕円 793"/>
        <xdr:cNvSpPr/>
      </xdr:nvSpPr>
      <xdr:spPr>
        <a:xfrm>
          <a:off x="21272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33114</xdr:rowOff>
    </xdr:from>
    <xdr:ext cx="469744" cy="259045"/>
    <xdr:sp macro="" textlink="">
      <xdr:nvSpPr>
        <xdr:cNvPr id="795" name="テキスト ボックス 794"/>
        <xdr:cNvSpPr txBox="1"/>
      </xdr:nvSpPr>
      <xdr:spPr>
        <a:xfrm>
          <a:off x="21088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107721</xdr:rowOff>
    </xdr:from>
    <xdr:to>
      <xdr:col>107</xdr:col>
      <xdr:colOff>101600</xdr:colOff>
      <xdr:row>59</xdr:row>
      <xdr:rowOff>37871</xdr:rowOff>
    </xdr:to>
    <xdr:sp macro="" textlink="">
      <xdr:nvSpPr>
        <xdr:cNvPr id="796" name="楕円 795"/>
        <xdr:cNvSpPr/>
      </xdr:nvSpPr>
      <xdr:spPr>
        <a:xfrm>
          <a:off x="20383500" y="10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28998</xdr:rowOff>
    </xdr:from>
    <xdr:ext cx="469744" cy="259045"/>
    <xdr:sp macro="" textlink="">
      <xdr:nvSpPr>
        <xdr:cNvPr id="797" name="テキスト ボックス 796"/>
        <xdr:cNvSpPr txBox="1"/>
      </xdr:nvSpPr>
      <xdr:spPr>
        <a:xfrm>
          <a:off x="20199428" y="101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798" name="楕円 79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799" name="テキスト ボックス 79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98692</xdr:rowOff>
    </xdr:from>
    <xdr:to>
      <xdr:col>98</xdr:col>
      <xdr:colOff>38100</xdr:colOff>
      <xdr:row>59</xdr:row>
      <xdr:rowOff>28842</xdr:rowOff>
    </xdr:to>
    <xdr:sp macro="" textlink="">
      <xdr:nvSpPr>
        <xdr:cNvPr id="800" name="楕円 799"/>
        <xdr:cNvSpPr/>
      </xdr:nvSpPr>
      <xdr:spPr>
        <a:xfrm>
          <a:off x="18605500" y="100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19969</xdr:rowOff>
    </xdr:from>
    <xdr:ext cx="469744" cy="259045"/>
    <xdr:sp macro="" textlink="">
      <xdr:nvSpPr>
        <xdr:cNvPr id="801" name="テキスト ボックス 800"/>
        <xdr:cNvSpPr txBox="1"/>
      </xdr:nvSpPr>
      <xdr:spPr>
        <a:xfrm>
          <a:off x="18421428" y="101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37916</xdr:rowOff>
    </xdr:from>
    <xdr:to>
      <xdr:col>116</xdr:col>
      <xdr:colOff>63500</xdr:colOff>
      <xdr:row>76</xdr:row>
      <xdr:rowOff>98437</xdr:rowOff>
    </xdr:to>
    <xdr:cxnSp macro="">
      <xdr:nvCxnSpPr>
        <xdr:cNvPr id="831" name="直線コネクタ 830"/>
        <xdr:cNvCxnSpPr/>
      </xdr:nvCxnSpPr>
      <xdr:spPr>
        <a:xfrm flipV="1">
          <a:off x="21323300" y="13068116"/>
          <a:ext cx="838200" cy="6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34010</xdr:rowOff>
    </xdr:from>
    <xdr:to>
      <xdr:col>111</xdr:col>
      <xdr:colOff>177800</xdr:colOff>
      <xdr:row>76</xdr:row>
      <xdr:rowOff>98437</xdr:rowOff>
    </xdr:to>
    <xdr:cxnSp macro="">
      <xdr:nvCxnSpPr>
        <xdr:cNvPr id="834" name="直線コネクタ 833"/>
        <xdr:cNvCxnSpPr/>
      </xdr:nvCxnSpPr>
      <xdr:spPr>
        <a:xfrm>
          <a:off x="20434300" y="13064210"/>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34010</xdr:rowOff>
    </xdr:from>
    <xdr:to>
      <xdr:col>107</xdr:col>
      <xdr:colOff>50800</xdr:colOff>
      <xdr:row>76</xdr:row>
      <xdr:rowOff>94114</xdr:rowOff>
    </xdr:to>
    <xdr:cxnSp macro="">
      <xdr:nvCxnSpPr>
        <xdr:cNvPr id="837" name="直線コネクタ 836"/>
        <xdr:cNvCxnSpPr/>
      </xdr:nvCxnSpPr>
      <xdr:spPr>
        <a:xfrm flipV="1">
          <a:off x="19545300" y="13064210"/>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83235</xdr:rowOff>
    </xdr:from>
    <xdr:to>
      <xdr:col>102</xdr:col>
      <xdr:colOff>114300</xdr:colOff>
      <xdr:row>76</xdr:row>
      <xdr:rowOff>94114</xdr:rowOff>
    </xdr:to>
    <xdr:cxnSp macro="">
      <xdr:nvCxnSpPr>
        <xdr:cNvPr id="840" name="直線コネクタ 839"/>
        <xdr:cNvCxnSpPr/>
      </xdr:nvCxnSpPr>
      <xdr:spPr>
        <a:xfrm>
          <a:off x="18656300" y="13113435"/>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158566</xdr:rowOff>
    </xdr:from>
    <xdr:to>
      <xdr:col>116</xdr:col>
      <xdr:colOff>114300</xdr:colOff>
      <xdr:row>76</xdr:row>
      <xdr:rowOff>88716</xdr:rowOff>
    </xdr:to>
    <xdr:sp macro="" textlink="">
      <xdr:nvSpPr>
        <xdr:cNvPr id="850" name="楕円 849"/>
        <xdr:cNvSpPr/>
      </xdr:nvSpPr>
      <xdr:spPr>
        <a:xfrm>
          <a:off x="22110700" y="130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9993</xdr:rowOff>
    </xdr:from>
    <xdr:ext cx="534377" cy="259045"/>
    <xdr:sp macro="" textlink="">
      <xdr:nvSpPr>
        <xdr:cNvPr id="851" name="繰出金該当値テキスト"/>
        <xdr:cNvSpPr txBox="1"/>
      </xdr:nvSpPr>
      <xdr:spPr>
        <a:xfrm>
          <a:off x="22212300" y="128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47637</xdr:rowOff>
    </xdr:from>
    <xdr:to>
      <xdr:col>112</xdr:col>
      <xdr:colOff>38100</xdr:colOff>
      <xdr:row>76</xdr:row>
      <xdr:rowOff>149237</xdr:rowOff>
    </xdr:to>
    <xdr:sp macro="" textlink="">
      <xdr:nvSpPr>
        <xdr:cNvPr id="852" name="楕円 851"/>
        <xdr:cNvSpPr/>
      </xdr:nvSpPr>
      <xdr:spPr>
        <a:xfrm>
          <a:off x="21272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165764</xdr:rowOff>
    </xdr:from>
    <xdr:ext cx="534377" cy="259045"/>
    <xdr:sp macro="" textlink="">
      <xdr:nvSpPr>
        <xdr:cNvPr id="853" name="テキスト ボックス 852"/>
        <xdr:cNvSpPr txBox="1"/>
      </xdr:nvSpPr>
      <xdr:spPr>
        <a:xfrm>
          <a:off x="21056111" y="128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154660</xdr:rowOff>
    </xdr:from>
    <xdr:to>
      <xdr:col>107</xdr:col>
      <xdr:colOff>101600</xdr:colOff>
      <xdr:row>76</xdr:row>
      <xdr:rowOff>84810</xdr:rowOff>
    </xdr:to>
    <xdr:sp macro="" textlink="">
      <xdr:nvSpPr>
        <xdr:cNvPr id="854" name="楕円 853"/>
        <xdr:cNvSpPr/>
      </xdr:nvSpPr>
      <xdr:spPr>
        <a:xfrm>
          <a:off x="20383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101337</xdr:rowOff>
    </xdr:from>
    <xdr:ext cx="534377" cy="259045"/>
    <xdr:sp macro="" textlink="">
      <xdr:nvSpPr>
        <xdr:cNvPr id="855" name="テキスト ボックス 854"/>
        <xdr:cNvSpPr txBox="1"/>
      </xdr:nvSpPr>
      <xdr:spPr>
        <a:xfrm>
          <a:off x="20167111" y="127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43314</xdr:rowOff>
    </xdr:from>
    <xdr:to>
      <xdr:col>102</xdr:col>
      <xdr:colOff>165100</xdr:colOff>
      <xdr:row>76</xdr:row>
      <xdr:rowOff>144914</xdr:rowOff>
    </xdr:to>
    <xdr:sp macro="" textlink="">
      <xdr:nvSpPr>
        <xdr:cNvPr id="856" name="楕円 855"/>
        <xdr:cNvSpPr/>
      </xdr:nvSpPr>
      <xdr:spPr>
        <a:xfrm>
          <a:off x="19494500" y="130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161441</xdr:rowOff>
    </xdr:from>
    <xdr:ext cx="534377" cy="259045"/>
    <xdr:sp macro="" textlink="">
      <xdr:nvSpPr>
        <xdr:cNvPr id="857" name="テキスト ボックス 856"/>
        <xdr:cNvSpPr txBox="1"/>
      </xdr:nvSpPr>
      <xdr:spPr>
        <a:xfrm>
          <a:off x="19278111" y="128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32435</xdr:rowOff>
    </xdr:from>
    <xdr:to>
      <xdr:col>98</xdr:col>
      <xdr:colOff>38100</xdr:colOff>
      <xdr:row>76</xdr:row>
      <xdr:rowOff>134035</xdr:rowOff>
    </xdr:to>
    <xdr:sp macro="" textlink="">
      <xdr:nvSpPr>
        <xdr:cNvPr id="858" name="楕円 857"/>
        <xdr:cNvSpPr/>
      </xdr:nvSpPr>
      <xdr:spPr>
        <a:xfrm>
          <a:off x="18605500" y="130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150563</xdr:rowOff>
    </xdr:from>
    <xdr:ext cx="534377" cy="259045"/>
    <xdr:sp macro="" textlink="">
      <xdr:nvSpPr>
        <xdr:cNvPr id="859" name="テキスト ボックス 858"/>
        <xdr:cNvSpPr txBox="1"/>
      </xdr:nvSpPr>
      <xdr:spPr>
        <a:xfrm>
          <a:off x="18389111" y="12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経費では補助費等、物件費、普通建設事業費で類似団体を下回ったが、その差はわずかである。一方、他の多くの経費で類似団体平均を上回っており、扶助費では年々類似団体平均との乖離が大きくなってしまっている。経常収支比率の分析から考えても、経常経費が類似団体を上回っている費目が多いため、臨時的経費の影響は少ないと思われ、今後も同様の状況が続く見込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年度は市内企業の業績が好調だったことを受けて、経常収支比率は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まで改善したが、現在の歳出状況の改善が必要不可欠である。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大幅な増加になってしまっている。ごみ処理施設の基幹的設備が更新時期を迎えたことが大きいが、各施設の統廃合・更新整備を計画的に進めていくことで、各年度での事業費を平準化し経常収支比率のが悪化しないように財政運営を行わ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58,950
58,453
276.31
25,207,936
24,350,452
820,259
15,038,801
25,491,858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60833</xdr:rowOff>
    </xdr:from>
    <xdr:to>
      <xdr:col>24</xdr:col>
      <xdr:colOff>63500</xdr:colOff>
      <xdr:row>34</xdr:row>
      <xdr:rowOff>105410</xdr:rowOff>
    </xdr:to>
    <xdr:cxnSp macro="">
      <xdr:nvCxnSpPr>
        <xdr:cNvPr id="61" name="直線コネクタ 60"/>
        <xdr:cNvCxnSpPr/>
      </xdr:nvCxnSpPr>
      <xdr:spPr>
        <a:xfrm flipV="1">
          <a:off x="3797300" y="5890133"/>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36068</xdr:rowOff>
    </xdr:from>
    <xdr:to>
      <xdr:col>19</xdr:col>
      <xdr:colOff>177800</xdr:colOff>
      <xdr:row>34</xdr:row>
      <xdr:rowOff>105410</xdr:rowOff>
    </xdr:to>
    <xdr:cxnSp macro="">
      <xdr:nvCxnSpPr>
        <xdr:cNvPr id="64" name="直線コネクタ 63"/>
        <xdr:cNvCxnSpPr/>
      </xdr:nvCxnSpPr>
      <xdr:spPr>
        <a:xfrm>
          <a:off x="2908300" y="586536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130556</xdr:rowOff>
    </xdr:from>
    <xdr:to>
      <xdr:col>15</xdr:col>
      <xdr:colOff>50800</xdr:colOff>
      <xdr:row>34</xdr:row>
      <xdr:rowOff>36068</xdr:rowOff>
    </xdr:to>
    <xdr:cxnSp macro="">
      <xdr:nvCxnSpPr>
        <xdr:cNvPr id="67" name="直線コネクタ 66"/>
        <xdr:cNvCxnSpPr/>
      </xdr:nvCxnSpPr>
      <xdr:spPr>
        <a:xfrm>
          <a:off x="2019300" y="57884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130556</xdr:rowOff>
    </xdr:from>
    <xdr:to>
      <xdr:col>10</xdr:col>
      <xdr:colOff>114300</xdr:colOff>
      <xdr:row>34</xdr:row>
      <xdr:rowOff>10541</xdr:rowOff>
    </xdr:to>
    <xdr:cxnSp macro="">
      <xdr:nvCxnSpPr>
        <xdr:cNvPr id="70" name="直線コネクタ 69"/>
        <xdr:cNvCxnSpPr/>
      </xdr:nvCxnSpPr>
      <xdr:spPr>
        <a:xfrm flipV="1">
          <a:off x="1130300" y="5788406"/>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xdr:rowOff>
    </xdr:from>
    <xdr:to>
      <xdr:col>24</xdr:col>
      <xdr:colOff>114300</xdr:colOff>
      <xdr:row>34</xdr:row>
      <xdr:rowOff>111633</xdr:rowOff>
    </xdr:to>
    <xdr:sp macro="" textlink="">
      <xdr:nvSpPr>
        <xdr:cNvPr id="80" name="楕円 79"/>
        <xdr:cNvSpPr/>
      </xdr:nvSpPr>
      <xdr:spPr>
        <a:xfrm>
          <a:off x="45847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32910</xdr:rowOff>
    </xdr:from>
    <xdr:ext cx="469744" cy="259045"/>
    <xdr:sp macro="" textlink="">
      <xdr:nvSpPr>
        <xdr:cNvPr id="81" name="議会費該当値テキスト"/>
        <xdr:cNvSpPr txBox="1"/>
      </xdr:nvSpPr>
      <xdr:spPr>
        <a:xfrm>
          <a:off x="4686300" y="569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54610</xdr:rowOff>
    </xdr:from>
    <xdr:to>
      <xdr:col>20</xdr:col>
      <xdr:colOff>38100</xdr:colOff>
      <xdr:row>34</xdr:row>
      <xdr:rowOff>156210</xdr:rowOff>
    </xdr:to>
    <xdr:sp macro="" textlink="">
      <xdr:nvSpPr>
        <xdr:cNvPr id="82" name="楕円 81"/>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1287</xdr:rowOff>
    </xdr:from>
    <xdr:ext cx="469744" cy="259045"/>
    <xdr:sp macro="" textlink="">
      <xdr:nvSpPr>
        <xdr:cNvPr id="83" name="テキスト ボックス 82"/>
        <xdr:cNvSpPr txBox="1"/>
      </xdr:nvSpPr>
      <xdr:spPr>
        <a:xfrm>
          <a:off x="3562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156718</xdr:rowOff>
    </xdr:from>
    <xdr:to>
      <xdr:col>15</xdr:col>
      <xdr:colOff>101600</xdr:colOff>
      <xdr:row>34</xdr:row>
      <xdr:rowOff>86868</xdr:rowOff>
    </xdr:to>
    <xdr:sp macro="" textlink="">
      <xdr:nvSpPr>
        <xdr:cNvPr id="84" name="楕円 83"/>
        <xdr:cNvSpPr/>
      </xdr:nvSpPr>
      <xdr:spPr>
        <a:xfrm>
          <a:off x="2857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103395</xdr:rowOff>
    </xdr:from>
    <xdr:ext cx="469744" cy="259045"/>
    <xdr:sp macro="" textlink="">
      <xdr:nvSpPr>
        <xdr:cNvPr id="85" name="テキスト ボックス 84"/>
        <xdr:cNvSpPr txBox="1"/>
      </xdr:nvSpPr>
      <xdr:spPr>
        <a:xfrm>
          <a:off x="2673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79756</xdr:rowOff>
    </xdr:from>
    <xdr:to>
      <xdr:col>10</xdr:col>
      <xdr:colOff>165100</xdr:colOff>
      <xdr:row>34</xdr:row>
      <xdr:rowOff>9906</xdr:rowOff>
    </xdr:to>
    <xdr:sp macro="" textlink="">
      <xdr:nvSpPr>
        <xdr:cNvPr id="86" name="楕円 85"/>
        <xdr:cNvSpPr/>
      </xdr:nvSpPr>
      <xdr:spPr>
        <a:xfrm>
          <a:off x="1968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26433</xdr:rowOff>
    </xdr:from>
    <xdr:ext cx="469744" cy="259045"/>
    <xdr:sp macro="" textlink="">
      <xdr:nvSpPr>
        <xdr:cNvPr id="87" name="テキスト ボックス 86"/>
        <xdr:cNvSpPr txBox="1"/>
      </xdr:nvSpPr>
      <xdr:spPr>
        <a:xfrm>
          <a:off x="1784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131191</xdr:rowOff>
    </xdr:from>
    <xdr:to>
      <xdr:col>6</xdr:col>
      <xdr:colOff>38100</xdr:colOff>
      <xdr:row>34</xdr:row>
      <xdr:rowOff>61341</xdr:rowOff>
    </xdr:to>
    <xdr:sp macro="" textlink="">
      <xdr:nvSpPr>
        <xdr:cNvPr id="88" name="楕円 87"/>
        <xdr:cNvSpPr/>
      </xdr:nvSpPr>
      <xdr:spPr>
        <a:xfrm>
          <a:off x="1079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77868</xdr:rowOff>
    </xdr:from>
    <xdr:ext cx="469744" cy="259045"/>
    <xdr:sp macro="" textlink="">
      <xdr:nvSpPr>
        <xdr:cNvPr id="89" name="テキスト ボックス 88"/>
        <xdr:cNvSpPr txBox="1"/>
      </xdr:nvSpPr>
      <xdr:spPr>
        <a:xfrm>
          <a:off x="895428" y="5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110014</xdr:rowOff>
    </xdr:from>
    <xdr:to>
      <xdr:col>24</xdr:col>
      <xdr:colOff>63500</xdr:colOff>
      <xdr:row>57</xdr:row>
      <xdr:rowOff>125888</xdr:rowOff>
    </xdr:to>
    <xdr:cxnSp macro="">
      <xdr:nvCxnSpPr>
        <xdr:cNvPr id="116" name="直線コネクタ 115"/>
        <xdr:cNvCxnSpPr/>
      </xdr:nvCxnSpPr>
      <xdr:spPr>
        <a:xfrm>
          <a:off x="3797300" y="9882664"/>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86066</xdr:rowOff>
    </xdr:from>
    <xdr:to>
      <xdr:col>19</xdr:col>
      <xdr:colOff>177800</xdr:colOff>
      <xdr:row>57</xdr:row>
      <xdr:rowOff>110014</xdr:rowOff>
    </xdr:to>
    <xdr:cxnSp macro="">
      <xdr:nvCxnSpPr>
        <xdr:cNvPr id="119" name="直線コネクタ 118"/>
        <xdr:cNvCxnSpPr/>
      </xdr:nvCxnSpPr>
      <xdr:spPr>
        <a:xfrm>
          <a:off x="2908300" y="985871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86066</xdr:rowOff>
    </xdr:from>
    <xdr:to>
      <xdr:col>15</xdr:col>
      <xdr:colOff>50800</xdr:colOff>
      <xdr:row>57</xdr:row>
      <xdr:rowOff>87461</xdr:rowOff>
    </xdr:to>
    <xdr:cxnSp macro="">
      <xdr:nvCxnSpPr>
        <xdr:cNvPr id="122" name="直線コネクタ 121"/>
        <xdr:cNvCxnSpPr/>
      </xdr:nvCxnSpPr>
      <xdr:spPr>
        <a:xfrm flipV="1">
          <a:off x="2019300" y="98587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87461</xdr:rowOff>
    </xdr:from>
    <xdr:to>
      <xdr:col>10</xdr:col>
      <xdr:colOff>114300</xdr:colOff>
      <xdr:row>57</xdr:row>
      <xdr:rowOff>94396</xdr:rowOff>
    </xdr:to>
    <xdr:cxnSp macro="">
      <xdr:nvCxnSpPr>
        <xdr:cNvPr id="125" name="直線コネクタ 124"/>
        <xdr:cNvCxnSpPr/>
      </xdr:nvCxnSpPr>
      <xdr:spPr>
        <a:xfrm flipV="1">
          <a:off x="1130300" y="9860111"/>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75088</xdr:rowOff>
    </xdr:from>
    <xdr:to>
      <xdr:col>24</xdr:col>
      <xdr:colOff>114300</xdr:colOff>
      <xdr:row>58</xdr:row>
      <xdr:rowOff>5238</xdr:rowOff>
    </xdr:to>
    <xdr:sp macro="" textlink="">
      <xdr:nvSpPr>
        <xdr:cNvPr id="135" name="楕円 134"/>
        <xdr:cNvSpPr/>
      </xdr:nvSpPr>
      <xdr:spPr>
        <a:xfrm>
          <a:off x="4584700" y="98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161465</xdr:rowOff>
    </xdr:from>
    <xdr:ext cx="534377" cy="259045"/>
    <xdr:sp macro="" textlink="">
      <xdr:nvSpPr>
        <xdr:cNvPr id="136" name="総務費該当値テキスト"/>
        <xdr:cNvSpPr txBox="1"/>
      </xdr:nvSpPr>
      <xdr:spPr>
        <a:xfrm>
          <a:off x="4686300" y="97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59214</xdr:rowOff>
    </xdr:from>
    <xdr:to>
      <xdr:col>20</xdr:col>
      <xdr:colOff>38100</xdr:colOff>
      <xdr:row>57</xdr:row>
      <xdr:rowOff>160814</xdr:rowOff>
    </xdr:to>
    <xdr:sp macro="" textlink="">
      <xdr:nvSpPr>
        <xdr:cNvPr id="137" name="楕円 136"/>
        <xdr:cNvSpPr/>
      </xdr:nvSpPr>
      <xdr:spPr>
        <a:xfrm>
          <a:off x="3746500" y="98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151941</xdr:rowOff>
    </xdr:from>
    <xdr:ext cx="534377" cy="259045"/>
    <xdr:sp macro="" textlink="">
      <xdr:nvSpPr>
        <xdr:cNvPr id="138" name="テキスト ボックス 137"/>
        <xdr:cNvSpPr txBox="1"/>
      </xdr:nvSpPr>
      <xdr:spPr>
        <a:xfrm>
          <a:off x="3530111" y="99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35266</xdr:rowOff>
    </xdr:from>
    <xdr:to>
      <xdr:col>15</xdr:col>
      <xdr:colOff>101600</xdr:colOff>
      <xdr:row>57</xdr:row>
      <xdr:rowOff>136866</xdr:rowOff>
    </xdr:to>
    <xdr:sp macro="" textlink="">
      <xdr:nvSpPr>
        <xdr:cNvPr id="139" name="楕円 138"/>
        <xdr:cNvSpPr/>
      </xdr:nvSpPr>
      <xdr:spPr>
        <a:xfrm>
          <a:off x="2857500" y="9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127993</xdr:rowOff>
    </xdr:from>
    <xdr:ext cx="534377" cy="259045"/>
    <xdr:sp macro="" textlink="">
      <xdr:nvSpPr>
        <xdr:cNvPr id="140" name="テキスト ボックス 139"/>
        <xdr:cNvSpPr txBox="1"/>
      </xdr:nvSpPr>
      <xdr:spPr>
        <a:xfrm>
          <a:off x="2641111" y="99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36661</xdr:rowOff>
    </xdr:from>
    <xdr:to>
      <xdr:col>10</xdr:col>
      <xdr:colOff>165100</xdr:colOff>
      <xdr:row>57</xdr:row>
      <xdr:rowOff>138261</xdr:rowOff>
    </xdr:to>
    <xdr:sp macro="" textlink="">
      <xdr:nvSpPr>
        <xdr:cNvPr id="141" name="楕円 140"/>
        <xdr:cNvSpPr/>
      </xdr:nvSpPr>
      <xdr:spPr>
        <a:xfrm>
          <a:off x="1968500" y="98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129388</xdr:rowOff>
    </xdr:from>
    <xdr:ext cx="534377" cy="259045"/>
    <xdr:sp macro="" textlink="">
      <xdr:nvSpPr>
        <xdr:cNvPr id="142" name="テキスト ボックス 141"/>
        <xdr:cNvSpPr txBox="1"/>
      </xdr:nvSpPr>
      <xdr:spPr>
        <a:xfrm>
          <a:off x="1752111" y="99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43596</xdr:rowOff>
    </xdr:from>
    <xdr:to>
      <xdr:col>6</xdr:col>
      <xdr:colOff>38100</xdr:colOff>
      <xdr:row>57</xdr:row>
      <xdr:rowOff>145196</xdr:rowOff>
    </xdr:to>
    <xdr:sp macro="" textlink="">
      <xdr:nvSpPr>
        <xdr:cNvPr id="143" name="楕円 142"/>
        <xdr:cNvSpPr/>
      </xdr:nvSpPr>
      <xdr:spPr>
        <a:xfrm>
          <a:off x="1079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136323</xdr:rowOff>
    </xdr:from>
    <xdr:ext cx="534377" cy="259045"/>
    <xdr:sp macro="" textlink="">
      <xdr:nvSpPr>
        <xdr:cNvPr id="144" name="テキスト ボックス 143"/>
        <xdr:cNvSpPr txBox="1"/>
      </xdr:nvSpPr>
      <xdr:spPr>
        <a:xfrm>
          <a:off x="863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76350</xdr:rowOff>
    </xdr:from>
    <xdr:to>
      <xdr:col>24</xdr:col>
      <xdr:colOff>63500</xdr:colOff>
      <xdr:row>77</xdr:row>
      <xdr:rowOff>113142</xdr:rowOff>
    </xdr:to>
    <xdr:cxnSp macro="">
      <xdr:nvCxnSpPr>
        <xdr:cNvPr id="172" name="直線コネクタ 171"/>
        <xdr:cNvCxnSpPr/>
      </xdr:nvCxnSpPr>
      <xdr:spPr>
        <a:xfrm flipV="1">
          <a:off x="3797300" y="13278000"/>
          <a:ext cx="8382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82417</xdr:rowOff>
    </xdr:from>
    <xdr:to>
      <xdr:col>19</xdr:col>
      <xdr:colOff>177800</xdr:colOff>
      <xdr:row>77</xdr:row>
      <xdr:rowOff>113142</xdr:rowOff>
    </xdr:to>
    <xdr:cxnSp macro="">
      <xdr:nvCxnSpPr>
        <xdr:cNvPr id="175" name="直線コネクタ 174"/>
        <xdr:cNvCxnSpPr/>
      </xdr:nvCxnSpPr>
      <xdr:spPr>
        <a:xfrm>
          <a:off x="2908300" y="13284067"/>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82417</xdr:rowOff>
    </xdr:from>
    <xdr:to>
      <xdr:col>15</xdr:col>
      <xdr:colOff>50800</xdr:colOff>
      <xdr:row>77</xdr:row>
      <xdr:rowOff>133167</xdr:rowOff>
    </xdr:to>
    <xdr:cxnSp macro="">
      <xdr:nvCxnSpPr>
        <xdr:cNvPr id="178" name="直線コネクタ 177"/>
        <xdr:cNvCxnSpPr/>
      </xdr:nvCxnSpPr>
      <xdr:spPr>
        <a:xfrm flipV="1">
          <a:off x="2019300" y="13284067"/>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133167</xdr:rowOff>
    </xdr:from>
    <xdr:to>
      <xdr:col>10</xdr:col>
      <xdr:colOff>114300</xdr:colOff>
      <xdr:row>78</xdr:row>
      <xdr:rowOff>2938</xdr:rowOff>
    </xdr:to>
    <xdr:cxnSp macro="">
      <xdr:nvCxnSpPr>
        <xdr:cNvPr id="181" name="直線コネクタ 180"/>
        <xdr:cNvCxnSpPr/>
      </xdr:nvCxnSpPr>
      <xdr:spPr>
        <a:xfrm flipV="1">
          <a:off x="1130300" y="13334817"/>
          <a:ext cx="889000" cy="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25550</xdr:rowOff>
    </xdr:from>
    <xdr:to>
      <xdr:col>24</xdr:col>
      <xdr:colOff>114300</xdr:colOff>
      <xdr:row>77</xdr:row>
      <xdr:rowOff>127150</xdr:rowOff>
    </xdr:to>
    <xdr:sp macro="" textlink="">
      <xdr:nvSpPr>
        <xdr:cNvPr id="191" name="楕円 190"/>
        <xdr:cNvSpPr/>
      </xdr:nvSpPr>
      <xdr:spPr>
        <a:xfrm>
          <a:off x="45847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48427</xdr:rowOff>
    </xdr:from>
    <xdr:ext cx="599010" cy="259045"/>
    <xdr:sp macro="" textlink="">
      <xdr:nvSpPr>
        <xdr:cNvPr id="192" name="民生費該当値テキスト"/>
        <xdr:cNvSpPr txBox="1"/>
      </xdr:nvSpPr>
      <xdr:spPr>
        <a:xfrm>
          <a:off x="4686300" y="1307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62342</xdr:rowOff>
    </xdr:from>
    <xdr:to>
      <xdr:col>20</xdr:col>
      <xdr:colOff>38100</xdr:colOff>
      <xdr:row>77</xdr:row>
      <xdr:rowOff>163942</xdr:rowOff>
    </xdr:to>
    <xdr:sp macro="" textlink="">
      <xdr:nvSpPr>
        <xdr:cNvPr id="193" name="楕円 192"/>
        <xdr:cNvSpPr/>
      </xdr:nvSpPr>
      <xdr:spPr>
        <a:xfrm>
          <a:off x="3746500" y="132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155069</xdr:rowOff>
    </xdr:from>
    <xdr:ext cx="599010" cy="259045"/>
    <xdr:sp macro="" textlink="">
      <xdr:nvSpPr>
        <xdr:cNvPr id="194" name="テキスト ボックス 193"/>
        <xdr:cNvSpPr txBox="1"/>
      </xdr:nvSpPr>
      <xdr:spPr>
        <a:xfrm>
          <a:off x="3497795" y="1335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31617</xdr:rowOff>
    </xdr:from>
    <xdr:to>
      <xdr:col>15</xdr:col>
      <xdr:colOff>101600</xdr:colOff>
      <xdr:row>77</xdr:row>
      <xdr:rowOff>133217</xdr:rowOff>
    </xdr:to>
    <xdr:sp macro="" textlink="">
      <xdr:nvSpPr>
        <xdr:cNvPr id="195" name="楕円 194"/>
        <xdr:cNvSpPr/>
      </xdr:nvSpPr>
      <xdr:spPr>
        <a:xfrm>
          <a:off x="2857500" y="132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149744</xdr:rowOff>
    </xdr:from>
    <xdr:ext cx="599010" cy="259045"/>
    <xdr:sp macro="" textlink="">
      <xdr:nvSpPr>
        <xdr:cNvPr id="196" name="テキスト ボックス 195"/>
        <xdr:cNvSpPr txBox="1"/>
      </xdr:nvSpPr>
      <xdr:spPr>
        <a:xfrm>
          <a:off x="2608795" y="130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82367</xdr:rowOff>
    </xdr:from>
    <xdr:to>
      <xdr:col>10</xdr:col>
      <xdr:colOff>165100</xdr:colOff>
      <xdr:row>78</xdr:row>
      <xdr:rowOff>12517</xdr:rowOff>
    </xdr:to>
    <xdr:sp macro="" textlink="">
      <xdr:nvSpPr>
        <xdr:cNvPr id="197" name="楕円 196"/>
        <xdr:cNvSpPr/>
      </xdr:nvSpPr>
      <xdr:spPr>
        <a:xfrm>
          <a:off x="1968500" y="13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3644</xdr:rowOff>
    </xdr:from>
    <xdr:ext cx="599010" cy="259045"/>
    <xdr:sp macro="" textlink="">
      <xdr:nvSpPr>
        <xdr:cNvPr id="198" name="テキスト ボックス 197"/>
        <xdr:cNvSpPr txBox="1"/>
      </xdr:nvSpPr>
      <xdr:spPr>
        <a:xfrm>
          <a:off x="1719795" y="1337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123588</xdr:rowOff>
    </xdr:from>
    <xdr:to>
      <xdr:col>6</xdr:col>
      <xdr:colOff>38100</xdr:colOff>
      <xdr:row>78</xdr:row>
      <xdr:rowOff>53738</xdr:rowOff>
    </xdr:to>
    <xdr:sp macro="" textlink="">
      <xdr:nvSpPr>
        <xdr:cNvPr id="199" name="楕円 198"/>
        <xdr:cNvSpPr/>
      </xdr:nvSpPr>
      <xdr:spPr>
        <a:xfrm>
          <a:off x="1079500" y="133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44865</xdr:rowOff>
    </xdr:from>
    <xdr:ext cx="599010" cy="259045"/>
    <xdr:sp macro="" textlink="">
      <xdr:nvSpPr>
        <xdr:cNvPr id="200" name="テキスト ボックス 199"/>
        <xdr:cNvSpPr txBox="1"/>
      </xdr:nvSpPr>
      <xdr:spPr>
        <a:xfrm>
          <a:off x="830795" y="1341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4688</xdr:rowOff>
    </xdr:from>
    <xdr:to>
      <xdr:col>24</xdr:col>
      <xdr:colOff>63500</xdr:colOff>
      <xdr:row>95</xdr:row>
      <xdr:rowOff>168298</xdr:rowOff>
    </xdr:to>
    <xdr:cxnSp macro="">
      <xdr:nvCxnSpPr>
        <xdr:cNvPr id="228" name="直線コネクタ 227"/>
        <xdr:cNvCxnSpPr/>
      </xdr:nvCxnSpPr>
      <xdr:spPr>
        <a:xfrm flipV="1">
          <a:off x="3797300" y="16120988"/>
          <a:ext cx="838200" cy="3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168298</xdr:rowOff>
    </xdr:from>
    <xdr:to>
      <xdr:col>19</xdr:col>
      <xdr:colOff>177800</xdr:colOff>
      <xdr:row>96</xdr:row>
      <xdr:rowOff>7821</xdr:rowOff>
    </xdr:to>
    <xdr:cxnSp macro="">
      <xdr:nvCxnSpPr>
        <xdr:cNvPr id="231" name="直線コネクタ 230"/>
        <xdr:cNvCxnSpPr/>
      </xdr:nvCxnSpPr>
      <xdr:spPr>
        <a:xfrm flipV="1">
          <a:off x="2908300" y="164560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7455</xdr:rowOff>
    </xdr:from>
    <xdr:to>
      <xdr:col>15</xdr:col>
      <xdr:colOff>50800</xdr:colOff>
      <xdr:row>96</xdr:row>
      <xdr:rowOff>7821</xdr:rowOff>
    </xdr:to>
    <xdr:cxnSp macro="">
      <xdr:nvCxnSpPr>
        <xdr:cNvPr id="234" name="直線コネクタ 233"/>
        <xdr:cNvCxnSpPr/>
      </xdr:nvCxnSpPr>
      <xdr:spPr>
        <a:xfrm>
          <a:off x="2019300" y="1646665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7455</xdr:rowOff>
    </xdr:from>
    <xdr:to>
      <xdr:col>10</xdr:col>
      <xdr:colOff>114300</xdr:colOff>
      <xdr:row>97</xdr:row>
      <xdr:rowOff>105524</xdr:rowOff>
    </xdr:to>
    <xdr:cxnSp macro="">
      <xdr:nvCxnSpPr>
        <xdr:cNvPr id="237" name="直線コネクタ 236"/>
        <xdr:cNvCxnSpPr/>
      </xdr:nvCxnSpPr>
      <xdr:spPr>
        <a:xfrm flipV="1">
          <a:off x="1130300" y="16466655"/>
          <a:ext cx="889000" cy="2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125338</xdr:rowOff>
    </xdr:from>
    <xdr:to>
      <xdr:col>24</xdr:col>
      <xdr:colOff>114300</xdr:colOff>
      <xdr:row>94</xdr:row>
      <xdr:rowOff>55488</xdr:rowOff>
    </xdr:to>
    <xdr:sp macro="" textlink="">
      <xdr:nvSpPr>
        <xdr:cNvPr id="247" name="楕円 246"/>
        <xdr:cNvSpPr/>
      </xdr:nvSpPr>
      <xdr:spPr>
        <a:xfrm>
          <a:off x="4584700" y="160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148215</xdr:rowOff>
    </xdr:from>
    <xdr:ext cx="534377" cy="259045"/>
    <xdr:sp macro="" textlink="">
      <xdr:nvSpPr>
        <xdr:cNvPr id="248" name="衛生費該当値テキスト"/>
        <xdr:cNvSpPr txBox="1"/>
      </xdr:nvSpPr>
      <xdr:spPr>
        <a:xfrm>
          <a:off x="4686300" y="159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117498</xdr:rowOff>
    </xdr:from>
    <xdr:to>
      <xdr:col>20</xdr:col>
      <xdr:colOff>38100</xdr:colOff>
      <xdr:row>96</xdr:row>
      <xdr:rowOff>47648</xdr:rowOff>
    </xdr:to>
    <xdr:sp macro="" textlink="">
      <xdr:nvSpPr>
        <xdr:cNvPr id="249" name="楕円 248"/>
        <xdr:cNvSpPr/>
      </xdr:nvSpPr>
      <xdr:spPr>
        <a:xfrm>
          <a:off x="3746500" y="164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64175</xdr:rowOff>
    </xdr:from>
    <xdr:ext cx="534377" cy="259045"/>
    <xdr:sp macro="" textlink="">
      <xdr:nvSpPr>
        <xdr:cNvPr id="250" name="テキスト ボックス 249"/>
        <xdr:cNvSpPr txBox="1"/>
      </xdr:nvSpPr>
      <xdr:spPr>
        <a:xfrm>
          <a:off x="3530111" y="161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128471</xdr:rowOff>
    </xdr:from>
    <xdr:to>
      <xdr:col>15</xdr:col>
      <xdr:colOff>101600</xdr:colOff>
      <xdr:row>96</xdr:row>
      <xdr:rowOff>58621</xdr:rowOff>
    </xdr:to>
    <xdr:sp macro="" textlink="">
      <xdr:nvSpPr>
        <xdr:cNvPr id="251" name="楕円 250"/>
        <xdr:cNvSpPr/>
      </xdr:nvSpPr>
      <xdr:spPr>
        <a:xfrm>
          <a:off x="2857500" y="164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75148</xdr:rowOff>
    </xdr:from>
    <xdr:ext cx="534377" cy="259045"/>
    <xdr:sp macro="" textlink="">
      <xdr:nvSpPr>
        <xdr:cNvPr id="252" name="テキスト ボックス 251"/>
        <xdr:cNvSpPr txBox="1"/>
      </xdr:nvSpPr>
      <xdr:spPr>
        <a:xfrm>
          <a:off x="2641111" y="161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128105</xdr:rowOff>
    </xdr:from>
    <xdr:to>
      <xdr:col>10</xdr:col>
      <xdr:colOff>165100</xdr:colOff>
      <xdr:row>96</xdr:row>
      <xdr:rowOff>58255</xdr:rowOff>
    </xdr:to>
    <xdr:sp macro="" textlink="">
      <xdr:nvSpPr>
        <xdr:cNvPr id="253" name="楕円 252"/>
        <xdr:cNvSpPr/>
      </xdr:nvSpPr>
      <xdr:spPr>
        <a:xfrm>
          <a:off x="1968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74782</xdr:rowOff>
    </xdr:from>
    <xdr:ext cx="534377" cy="259045"/>
    <xdr:sp macro="" textlink="">
      <xdr:nvSpPr>
        <xdr:cNvPr id="254" name="テキスト ボックス 253"/>
        <xdr:cNvSpPr txBox="1"/>
      </xdr:nvSpPr>
      <xdr:spPr>
        <a:xfrm>
          <a:off x="1752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54724</xdr:rowOff>
    </xdr:from>
    <xdr:to>
      <xdr:col>6</xdr:col>
      <xdr:colOff>38100</xdr:colOff>
      <xdr:row>97</xdr:row>
      <xdr:rowOff>156324</xdr:rowOff>
    </xdr:to>
    <xdr:sp macro="" textlink="">
      <xdr:nvSpPr>
        <xdr:cNvPr id="255" name="楕円 254"/>
        <xdr:cNvSpPr/>
      </xdr:nvSpPr>
      <xdr:spPr>
        <a:xfrm>
          <a:off x="1079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147451</xdr:rowOff>
    </xdr:from>
    <xdr:ext cx="534377" cy="259045"/>
    <xdr:sp macro="" textlink="">
      <xdr:nvSpPr>
        <xdr:cNvPr id="256" name="テキスト ボックス 255"/>
        <xdr:cNvSpPr txBox="1"/>
      </xdr:nvSpPr>
      <xdr:spPr>
        <a:xfrm>
          <a:off x="863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116566</xdr:rowOff>
    </xdr:from>
    <xdr:to>
      <xdr:col>55</xdr:col>
      <xdr:colOff>0</xdr:colOff>
      <xdr:row>38</xdr:row>
      <xdr:rowOff>117343</xdr:rowOff>
    </xdr:to>
    <xdr:cxnSp macro="">
      <xdr:nvCxnSpPr>
        <xdr:cNvPr id="283" name="直線コネクタ 282"/>
        <xdr:cNvCxnSpPr/>
      </xdr:nvCxnSpPr>
      <xdr:spPr>
        <a:xfrm>
          <a:off x="9639300" y="6631666"/>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115834</xdr:rowOff>
    </xdr:from>
    <xdr:to>
      <xdr:col>50</xdr:col>
      <xdr:colOff>114300</xdr:colOff>
      <xdr:row>38</xdr:row>
      <xdr:rowOff>116566</xdr:rowOff>
    </xdr:to>
    <xdr:cxnSp macro="">
      <xdr:nvCxnSpPr>
        <xdr:cNvPr id="286" name="直線コネクタ 285"/>
        <xdr:cNvCxnSpPr/>
      </xdr:nvCxnSpPr>
      <xdr:spPr>
        <a:xfrm>
          <a:off x="8750300" y="663093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111765</xdr:rowOff>
    </xdr:from>
    <xdr:to>
      <xdr:col>45</xdr:col>
      <xdr:colOff>177800</xdr:colOff>
      <xdr:row>38</xdr:row>
      <xdr:rowOff>115834</xdr:rowOff>
    </xdr:to>
    <xdr:cxnSp macro="">
      <xdr:nvCxnSpPr>
        <xdr:cNvPr id="289" name="直線コネクタ 288"/>
        <xdr:cNvCxnSpPr/>
      </xdr:nvCxnSpPr>
      <xdr:spPr>
        <a:xfrm>
          <a:off x="7861300" y="662686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111491</xdr:rowOff>
    </xdr:from>
    <xdr:to>
      <xdr:col>41</xdr:col>
      <xdr:colOff>50800</xdr:colOff>
      <xdr:row>38</xdr:row>
      <xdr:rowOff>111765</xdr:rowOff>
    </xdr:to>
    <xdr:cxnSp macro="">
      <xdr:nvCxnSpPr>
        <xdr:cNvPr id="292" name="直線コネクタ 291"/>
        <xdr:cNvCxnSpPr/>
      </xdr:nvCxnSpPr>
      <xdr:spPr>
        <a:xfrm>
          <a:off x="6972300" y="66265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66543</xdr:rowOff>
    </xdr:from>
    <xdr:to>
      <xdr:col>55</xdr:col>
      <xdr:colOff>50800</xdr:colOff>
      <xdr:row>38</xdr:row>
      <xdr:rowOff>168143</xdr:rowOff>
    </xdr:to>
    <xdr:sp macro="" textlink="">
      <xdr:nvSpPr>
        <xdr:cNvPr id="302" name="楕円 301"/>
        <xdr:cNvSpPr/>
      </xdr:nvSpPr>
      <xdr:spPr>
        <a:xfrm>
          <a:off x="104267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65766</xdr:rowOff>
    </xdr:from>
    <xdr:to>
      <xdr:col>50</xdr:col>
      <xdr:colOff>165100</xdr:colOff>
      <xdr:row>38</xdr:row>
      <xdr:rowOff>167366</xdr:rowOff>
    </xdr:to>
    <xdr:sp macro="" textlink="">
      <xdr:nvSpPr>
        <xdr:cNvPr id="304" name="楕円 303"/>
        <xdr:cNvSpPr/>
      </xdr:nvSpPr>
      <xdr:spPr>
        <a:xfrm>
          <a:off x="9588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158493</xdr:rowOff>
    </xdr:from>
    <xdr:ext cx="378565" cy="259045"/>
    <xdr:sp macro="" textlink="">
      <xdr:nvSpPr>
        <xdr:cNvPr id="305" name="テキスト ボックス 304"/>
        <xdr:cNvSpPr txBox="1"/>
      </xdr:nvSpPr>
      <xdr:spPr>
        <a:xfrm>
          <a:off x="9450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65034</xdr:rowOff>
    </xdr:from>
    <xdr:to>
      <xdr:col>46</xdr:col>
      <xdr:colOff>38100</xdr:colOff>
      <xdr:row>38</xdr:row>
      <xdr:rowOff>166634</xdr:rowOff>
    </xdr:to>
    <xdr:sp macro="" textlink="">
      <xdr:nvSpPr>
        <xdr:cNvPr id="306" name="楕円 305"/>
        <xdr:cNvSpPr/>
      </xdr:nvSpPr>
      <xdr:spPr>
        <a:xfrm>
          <a:off x="8699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157761</xdr:rowOff>
    </xdr:from>
    <xdr:ext cx="378565" cy="259045"/>
    <xdr:sp macro="" textlink="">
      <xdr:nvSpPr>
        <xdr:cNvPr id="307" name="テキスト ボックス 306"/>
        <xdr:cNvSpPr txBox="1"/>
      </xdr:nvSpPr>
      <xdr:spPr>
        <a:xfrm>
          <a:off x="8561017" y="667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60965</xdr:rowOff>
    </xdr:from>
    <xdr:to>
      <xdr:col>41</xdr:col>
      <xdr:colOff>101600</xdr:colOff>
      <xdr:row>38</xdr:row>
      <xdr:rowOff>162565</xdr:rowOff>
    </xdr:to>
    <xdr:sp macro="" textlink="">
      <xdr:nvSpPr>
        <xdr:cNvPr id="308" name="楕円 307"/>
        <xdr:cNvSpPr/>
      </xdr:nvSpPr>
      <xdr:spPr>
        <a:xfrm>
          <a:off x="7810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153692</xdr:rowOff>
    </xdr:from>
    <xdr:ext cx="378565" cy="259045"/>
    <xdr:sp macro="" textlink="">
      <xdr:nvSpPr>
        <xdr:cNvPr id="309" name="テキスト ボックス 308"/>
        <xdr:cNvSpPr txBox="1"/>
      </xdr:nvSpPr>
      <xdr:spPr>
        <a:xfrm>
          <a:off x="7672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60691</xdr:rowOff>
    </xdr:from>
    <xdr:to>
      <xdr:col>36</xdr:col>
      <xdr:colOff>165100</xdr:colOff>
      <xdr:row>38</xdr:row>
      <xdr:rowOff>162291</xdr:rowOff>
    </xdr:to>
    <xdr:sp macro="" textlink="">
      <xdr:nvSpPr>
        <xdr:cNvPr id="310" name="楕円 309"/>
        <xdr:cNvSpPr/>
      </xdr:nvSpPr>
      <xdr:spPr>
        <a:xfrm>
          <a:off x="6921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153418</xdr:rowOff>
    </xdr:from>
    <xdr:ext cx="378565" cy="259045"/>
    <xdr:sp macro="" textlink="">
      <xdr:nvSpPr>
        <xdr:cNvPr id="311" name="テキスト ボックス 310"/>
        <xdr:cNvSpPr txBox="1"/>
      </xdr:nvSpPr>
      <xdr:spPr>
        <a:xfrm>
          <a:off x="6783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140260</xdr:rowOff>
    </xdr:from>
    <xdr:to>
      <xdr:col>55</xdr:col>
      <xdr:colOff>0</xdr:colOff>
      <xdr:row>57</xdr:row>
      <xdr:rowOff>141232</xdr:rowOff>
    </xdr:to>
    <xdr:cxnSp macro="">
      <xdr:nvCxnSpPr>
        <xdr:cNvPr id="336" name="直線コネクタ 335"/>
        <xdr:cNvCxnSpPr/>
      </xdr:nvCxnSpPr>
      <xdr:spPr>
        <a:xfrm flipV="1">
          <a:off x="9639300" y="991291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91837</xdr:rowOff>
    </xdr:from>
    <xdr:to>
      <xdr:col>50</xdr:col>
      <xdr:colOff>114300</xdr:colOff>
      <xdr:row>57</xdr:row>
      <xdr:rowOff>141232</xdr:rowOff>
    </xdr:to>
    <xdr:cxnSp macro="">
      <xdr:nvCxnSpPr>
        <xdr:cNvPr id="339" name="直線コネクタ 338"/>
        <xdr:cNvCxnSpPr/>
      </xdr:nvCxnSpPr>
      <xdr:spPr>
        <a:xfrm>
          <a:off x="8750300" y="9864487"/>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91837</xdr:rowOff>
    </xdr:from>
    <xdr:to>
      <xdr:col>45</xdr:col>
      <xdr:colOff>177800</xdr:colOff>
      <xdr:row>57</xdr:row>
      <xdr:rowOff>138894</xdr:rowOff>
    </xdr:to>
    <xdr:cxnSp macro="">
      <xdr:nvCxnSpPr>
        <xdr:cNvPr id="342" name="直線コネクタ 341"/>
        <xdr:cNvCxnSpPr/>
      </xdr:nvCxnSpPr>
      <xdr:spPr>
        <a:xfrm flipV="1">
          <a:off x="7861300" y="9864487"/>
          <a:ext cx="889000" cy="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138894</xdr:rowOff>
    </xdr:from>
    <xdr:to>
      <xdr:col>41</xdr:col>
      <xdr:colOff>50800</xdr:colOff>
      <xdr:row>57</xdr:row>
      <xdr:rowOff>144260</xdr:rowOff>
    </xdr:to>
    <xdr:cxnSp macro="">
      <xdr:nvCxnSpPr>
        <xdr:cNvPr id="345" name="直線コネクタ 344"/>
        <xdr:cNvCxnSpPr/>
      </xdr:nvCxnSpPr>
      <xdr:spPr>
        <a:xfrm flipV="1">
          <a:off x="6972300" y="9911544"/>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89460</xdr:rowOff>
    </xdr:from>
    <xdr:to>
      <xdr:col>55</xdr:col>
      <xdr:colOff>50800</xdr:colOff>
      <xdr:row>58</xdr:row>
      <xdr:rowOff>19610</xdr:rowOff>
    </xdr:to>
    <xdr:sp macro="" textlink="">
      <xdr:nvSpPr>
        <xdr:cNvPr id="355" name="楕円 354"/>
        <xdr:cNvSpPr/>
      </xdr:nvSpPr>
      <xdr:spPr>
        <a:xfrm>
          <a:off x="10426700" y="98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90432</xdr:rowOff>
    </xdr:from>
    <xdr:to>
      <xdr:col>50</xdr:col>
      <xdr:colOff>165100</xdr:colOff>
      <xdr:row>58</xdr:row>
      <xdr:rowOff>20582</xdr:rowOff>
    </xdr:to>
    <xdr:sp macro="" textlink="">
      <xdr:nvSpPr>
        <xdr:cNvPr id="357" name="楕円 356"/>
        <xdr:cNvSpPr/>
      </xdr:nvSpPr>
      <xdr:spPr>
        <a:xfrm>
          <a:off x="9588500" y="98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11709</xdr:rowOff>
    </xdr:from>
    <xdr:ext cx="469744" cy="259045"/>
    <xdr:sp macro="" textlink="">
      <xdr:nvSpPr>
        <xdr:cNvPr id="358" name="テキスト ボックス 357"/>
        <xdr:cNvSpPr txBox="1"/>
      </xdr:nvSpPr>
      <xdr:spPr>
        <a:xfrm>
          <a:off x="9404428" y="995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41037</xdr:rowOff>
    </xdr:from>
    <xdr:to>
      <xdr:col>46</xdr:col>
      <xdr:colOff>38100</xdr:colOff>
      <xdr:row>57</xdr:row>
      <xdr:rowOff>142637</xdr:rowOff>
    </xdr:to>
    <xdr:sp macro="" textlink="">
      <xdr:nvSpPr>
        <xdr:cNvPr id="359" name="楕円 358"/>
        <xdr:cNvSpPr/>
      </xdr:nvSpPr>
      <xdr:spPr>
        <a:xfrm>
          <a:off x="8699500" y="98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159164</xdr:rowOff>
    </xdr:from>
    <xdr:ext cx="534377" cy="259045"/>
    <xdr:sp macro="" textlink="">
      <xdr:nvSpPr>
        <xdr:cNvPr id="360" name="テキスト ボックス 359"/>
        <xdr:cNvSpPr txBox="1"/>
      </xdr:nvSpPr>
      <xdr:spPr>
        <a:xfrm>
          <a:off x="8483111" y="95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88094</xdr:rowOff>
    </xdr:from>
    <xdr:to>
      <xdr:col>41</xdr:col>
      <xdr:colOff>101600</xdr:colOff>
      <xdr:row>58</xdr:row>
      <xdr:rowOff>18244</xdr:rowOff>
    </xdr:to>
    <xdr:sp macro="" textlink="">
      <xdr:nvSpPr>
        <xdr:cNvPr id="361" name="楕円 360"/>
        <xdr:cNvSpPr/>
      </xdr:nvSpPr>
      <xdr:spPr>
        <a:xfrm>
          <a:off x="7810500" y="98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9371</xdr:rowOff>
    </xdr:from>
    <xdr:ext cx="534377" cy="259045"/>
    <xdr:sp macro="" textlink="">
      <xdr:nvSpPr>
        <xdr:cNvPr id="362" name="テキスト ボックス 361"/>
        <xdr:cNvSpPr txBox="1"/>
      </xdr:nvSpPr>
      <xdr:spPr>
        <a:xfrm>
          <a:off x="7594111" y="9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93460</xdr:rowOff>
    </xdr:from>
    <xdr:to>
      <xdr:col>36</xdr:col>
      <xdr:colOff>165100</xdr:colOff>
      <xdr:row>58</xdr:row>
      <xdr:rowOff>23610</xdr:rowOff>
    </xdr:to>
    <xdr:sp macro="" textlink="">
      <xdr:nvSpPr>
        <xdr:cNvPr id="363" name="楕円 362"/>
        <xdr:cNvSpPr/>
      </xdr:nvSpPr>
      <xdr:spPr>
        <a:xfrm>
          <a:off x="6921500" y="98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14737</xdr:rowOff>
    </xdr:from>
    <xdr:ext cx="469744" cy="259045"/>
    <xdr:sp macro="" textlink="">
      <xdr:nvSpPr>
        <xdr:cNvPr id="364" name="テキスト ボックス 363"/>
        <xdr:cNvSpPr txBox="1"/>
      </xdr:nvSpPr>
      <xdr:spPr>
        <a:xfrm>
          <a:off x="6737428" y="995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85846</xdr:rowOff>
    </xdr:from>
    <xdr:to>
      <xdr:col>55</xdr:col>
      <xdr:colOff>0</xdr:colOff>
      <xdr:row>78</xdr:row>
      <xdr:rowOff>91084</xdr:rowOff>
    </xdr:to>
    <xdr:cxnSp macro="">
      <xdr:nvCxnSpPr>
        <xdr:cNvPr id="393" name="直線コネクタ 392"/>
        <xdr:cNvCxnSpPr/>
      </xdr:nvCxnSpPr>
      <xdr:spPr>
        <a:xfrm flipV="1">
          <a:off x="9639300" y="13458946"/>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169114</xdr:rowOff>
    </xdr:from>
    <xdr:to>
      <xdr:col>50</xdr:col>
      <xdr:colOff>114300</xdr:colOff>
      <xdr:row>78</xdr:row>
      <xdr:rowOff>91084</xdr:rowOff>
    </xdr:to>
    <xdr:cxnSp macro="">
      <xdr:nvCxnSpPr>
        <xdr:cNvPr id="396" name="直線コネクタ 395"/>
        <xdr:cNvCxnSpPr/>
      </xdr:nvCxnSpPr>
      <xdr:spPr>
        <a:xfrm>
          <a:off x="8750300" y="13199314"/>
          <a:ext cx="889000" cy="2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169114</xdr:rowOff>
    </xdr:from>
    <xdr:to>
      <xdr:col>45</xdr:col>
      <xdr:colOff>177800</xdr:colOff>
      <xdr:row>77</xdr:row>
      <xdr:rowOff>151130</xdr:rowOff>
    </xdr:to>
    <xdr:cxnSp macro="">
      <xdr:nvCxnSpPr>
        <xdr:cNvPr id="399" name="直線コネクタ 398"/>
        <xdr:cNvCxnSpPr/>
      </xdr:nvCxnSpPr>
      <xdr:spPr>
        <a:xfrm flipV="1">
          <a:off x="7861300" y="13199314"/>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151130</xdr:rowOff>
    </xdr:from>
    <xdr:to>
      <xdr:col>41</xdr:col>
      <xdr:colOff>50800</xdr:colOff>
      <xdr:row>78</xdr:row>
      <xdr:rowOff>38545</xdr:rowOff>
    </xdr:to>
    <xdr:cxnSp macro="">
      <xdr:nvCxnSpPr>
        <xdr:cNvPr id="402" name="直線コネクタ 401"/>
        <xdr:cNvCxnSpPr/>
      </xdr:nvCxnSpPr>
      <xdr:spPr>
        <a:xfrm flipV="1">
          <a:off x="6972300" y="13352780"/>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35046</xdr:rowOff>
    </xdr:from>
    <xdr:to>
      <xdr:col>55</xdr:col>
      <xdr:colOff>50800</xdr:colOff>
      <xdr:row>78</xdr:row>
      <xdr:rowOff>136646</xdr:rowOff>
    </xdr:to>
    <xdr:sp macro="" textlink="">
      <xdr:nvSpPr>
        <xdr:cNvPr id="412" name="楕円 411"/>
        <xdr:cNvSpPr/>
      </xdr:nvSpPr>
      <xdr:spPr>
        <a:xfrm>
          <a:off x="10426700" y="134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121423</xdr:rowOff>
    </xdr:from>
    <xdr:ext cx="469744" cy="259045"/>
    <xdr:sp macro="" textlink="">
      <xdr:nvSpPr>
        <xdr:cNvPr id="413" name="商工費該当値テキスト"/>
        <xdr:cNvSpPr txBox="1"/>
      </xdr:nvSpPr>
      <xdr:spPr>
        <a:xfrm>
          <a:off x="10528300" y="1332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40284</xdr:rowOff>
    </xdr:from>
    <xdr:to>
      <xdr:col>50</xdr:col>
      <xdr:colOff>165100</xdr:colOff>
      <xdr:row>78</xdr:row>
      <xdr:rowOff>141884</xdr:rowOff>
    </xdr:to>
    <xdr:sp macro="" textlink="">
      <xdr:nvSpPr>
        <xdr:cNvPr id="414" name="楕円 413"/>
        <xdr:cNvSpPr/>
      </xdr:nvSpPr>
      <xdr:spPr>
        <a:xfrm>
          <a:off x="9588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133011</xdr:rowOff>
    </xdr:from>
    <xdr:ext cx="469744" cy="259045"/>
    <xdr:sp macro="" textlink="">
      <xdr:nvSpPr>
        <xdr:cNvPr id="415" name="テキスト ボックス 414"/>
        <xdr:cNvSpPr txBox="1"/>
      </xdr:nvSpPr>
      <xdr:spPr>
        <a:xfrm>
          <a:off x="9404428"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118314</xdr:rowOff>
    </xdr:from>
    <xdr:to>
      <xdr:col>46</xdr:col>
      <xdr:colOff>38100</xdr:colOff>
      <xdr:row>77</xdr:row>
      <xdr:rowOff>48464</xdr:rowOff>
    </xdr:to>
    <xdr:sp macro="" textlink="">
      <xdr:nvSpPr>
        <xdr:cNvPr id="416" name="楕円 415"/>
        <xdr:cNvSpPr/>
      </xdr:nvSpPr>
      <xdr:spPr>
        <a:xfrm>
          <a:off x="8699500" y="131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64990</xdr:rowOff>
    </xdr:from>
    <xdr:ext cx="534377" cy="259045"/>
    <xdr:sp macro="" textlink="">
      <xdr:nvSpPr>
        <xdr:cNvPr id="417" name="テキスト ボックス 416"/>
        <xdr:cNvSpPr txBox="1"/>
      </xdr:nvSpPr>
      <xdr:spPr>
        <a:xfrm>
          <a:off x="8483111" y="129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100330</xdr:rowOff>
    </xdr:from>
    <xdr:to>
      <xdr:col>41</xdr:col>
      <xdr:colOff>101600</xdr:colOff>
      <xdr:row>78</xdr:row>
      <xdr:rowOff>30480</xdr:rowOff>
    </xdr:to>
    <xdr:sp macro="" textlink="">
      <xdr:nvSpPr>
        <xdr:cNvPr id="418" name="楕円 417"/>
        <xdr:cNvSpPr/>
      </xdr:nvSpPr>
      <xdr:spPr>
        <a:xfrm>
          <a:off x="781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47007</xdr:rowOff>
    </xdr:from>
    <xdr:ext cx="534377" cy="259045"/>
    <xdr:sp macro="" textlink="">
      <xdr:nvSpPr>
        <xdr:cNvPr id="419" name="テキスト ボックス 418"/>
        <xdr:cNvSpPr txBox="1"/>
      </xdr:nvSpPr>
      <xdr:spPr>
        <a:xfrm>
          <a:off x="7594111" y="130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159195</xdr:rowOff>
    </xdr:from>
    <xdr:to>
      <xdr:col>36</xdr:col>
      <xdr:colOff>165100</xdr:colOff>
      <xdr:row>78</xdr:row>
      <xdr:rowOff>89345</xdr:rowOff>
    </xdr:to>
    <xdr:sp macro="" textlink="">
      <xdr:nvSpPr>
        <xdr:cNvPr id="420" name="楕円 419"/>
        <xdr:cNvSpPr/>
      </xdr:nvSpPr>
      <xdr:spPr>
        <a:xfrm>
          <a:off x="6921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105872</xdr:rowOff>
    </xdr:from>
    <xdr:ext cx="469744" cy="259045"/>
    <xdr:sp macro="" textlink="">
      <xdr:nvSpPr>
        <xdr:cNvPr id="421" name="テキスト ボックス 420"/>
        <xdr:cNvSpPr txBox="1"/>
      </xdr:nvSpPr>
      <xdr:spPr>
        <a:xfrm>
          <a:off x="6737428" y="131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166629</xdr:rowOff>
    </xdr:from>
    <xdr:to>
      <xdr:col>55</xdr:col>
      <xdr:colOff>0</xdr:colOff>
      <xdr:row>99</xdr:row>
      <xdr:rowOff>6969</xdr:rowOff>
    </xdr:to>
    <xdr:cxnSp macro="">
      <xdr:nvCxnSpPr>
        <xdr:cNvPr id="452" name="直線コネクタ 451"/>
        <xdr:cNvCxnSpPr/>
      </xdr:nvCxnSpPr>
      <xdr:spPr>
        <a:xfrm flipV="1">
          <a:off x="9639300" y="16968729"/>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163934</xdr:rowOff>
    </xdr:from>
    <xdr:to>
      <xdr:col>50</xdr:col>
      <xdr:colOff>114300</xdr:colOff>
      <xdr:row>99</xdr:row>
      <xdr:rowOff>6969</xdr:rowOff>
    </xdr:to>
    <xdr:cxnSp macro="">
      <xdr:nvCxnSpPr>
        <xdr:cNvPr id="455" name="直線コネクタ 454"/>
        <xdr:cNvCxnSpPr/>
      </xdr:nvCxnSpPr>
      <xdr:spPr>
        <a:xfrm>
          <a:off x="8750300" y="16966034"/>
          <a:ext cx="8890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163934</xdr:rowOff>
    </xdr:from>
    <xdr:to>
      <xdr:col>45</xdr:col>
      <xdr:colOff>177800</xdr:colOff>
      <xdr:row>99</xdr:row>
      <xdr:rowOff>7789</xdr:rowOff>
    </xdr:to>
    <xdr:cxnSp macro="">
      <xdr:nvCxnSpPr>
        <xdr:cNvPr id="458" name="直線コネクタ 457"/>
        <xdr:cNvCxnSpPr/>
      </xdr:nvCxnSpPr>
      <xdr:spPr>
        <a:xfrm flipV="1">
          <a:off x="7861300" y="16966034"/>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7789</xdr:rowOff>
    </xdr:from>
    <xdr:to>
      <xdr:col>41</xdr:col>
      <xdr:colOff>50800</xdr:colOff>
      <xdr:row>99</xdr:row>
      <xdr:rowOff>18728</xdr:rowOff>
    </xdr:to>
    <xdr:cxnSp macro="">
      <xdr:nvCxnSpPr>
        <xdr:cNvPr id="461" name="直線コネクタ 460"/>
        <xdr:cNvCxnSpPr/>
      </xdr:nvCxnSpPr>
      <xdr:spPr>
        <a:xfrm flipV="1">
          <a:off x="6972300" y="16981339"/>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115829</xdr:rowOff>
    </xdr:from>
    <xdr:to>
      <xdr:col>55</xdr:col>
      <xdr:colOff>50800</xdr:colOff>
      <xdr:row>99</xdr:row>
      <xdr:rowOff>45979</xdr:rowOff>
    </xdr:to>
    <xdr:sp macro="" textlink="">
      <xdr:nvSpPr>
        <xdr:cNvPr id="471" name="楕円 470"/>
        <xdr:cNvSpPr/>
      </xdr:nvSpPr>
      <xdr:spPr>
        <a:xfrm>
          <a:off x="10426700" y="169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127619</xdr:rowOff>
    </xdr:from>
    <xdr:to>
      <xdr:col>50</xdr:col>
      <xdr:colOff>165100</xdr:colOff>
      <xdr:row>99</xdr:row>
      <xdr:rowOff>57769</xdr:rowOff>
    </xdr:to>
    <xdr:sp macro="" textlink="">
      <xdr:nvSpPr>
        <xdr:cNvPr id="473" name="楕円 472"/>
        <xdr:cNvSpPr/>
      </xdr:nvSpPr>
      <xdr:spPr>
        <a:xfrm>
          <a:off x="9588500" y="16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48896</xdr:rowOff>
    </xdr:from>
    <xdr:ext cx="534377" cy="259045"/>
    <xdr:sp macro="" textlink="">
      <xdr:nvSpPr>
        <xdr:cNvPr id="474" name="テキスト ボックス 473"/>
        <xdr:cNvSpPr txBox="1"/>
      </xdr:nvSpPr>
      <xdr:spPr>
        <a:xfrm>
          <a:off x="9372111" y="170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113134</xdr:rowOff>
    </xdr:from>
    <xdr:to>
      <xdr:col>46</xdr:col>
      <xdr:colOff>38100</xdr:colOff>
      <xdr:row>99</xdr:row>
      <xdr:rowOff>43284</xdr:rowOff>
    </xdr:to>
    <xdr:sp macro="" textlink="">
      <xdr:nvSpPr>
        <xdr:cNvPr id="475" name="楕円 474"/>
        <xdr:cNvSpPr/>
      </xdr:nvSpPr>
      <xdr:spPr>
        <a:xfrm>
          <a:off x="8699500" y="169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34411</xdr:rowOff>
    </xdr:from>
    <xdr:ext cx="534377" cy="259045"/>
    <xdr:sp macro="" textlink="">
      <xdr:nvSpPr>
        <xdr:cNvPr id="476" name="テキスト ボックス 475"/>
        <xdr:cNvSpPr txBox="1"/>
      </xdr:nvSpPr>
      <xdr:spPr>
        <a:xfrm>
          <a:off x="8483111" y="170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128439</xdr:rowOff>
    </xdr:from>
    <xdr:to>
      <xdr:col>41</xdr:col>
      <xdr:colOff>101600</xdr:colOff>
      <xdr:row>99</xdr:row>
      <xdr:rowOff>58589</xdr:rowOff>
    </xdr:to>
    <xdr:sp macro="" textlink="">
      <xdr:nvSpPr>
        <xdr:cNvPr id="477" name="楕円 476"/>
        <xdr:cNvSpPr/>
      </xdr:nvSpPr>
      <xdr:spPr>
        <a:xfrm>
          <a:off x="7810500" y="169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49716</xdr:rowOff>
    </xdr:from>
    <xdr:ext cx="534377" cy="259045"/>
    <xdr:sp macro="" textlink="">
      <xdr:nvSpPr>
        <xdr:cNvPr id="478" name="テキスト ボックス 477"/>
        <xdr:cNvSpPr txBox="1"/>
      </xdr:nvSpPr>
      <xdr:spPr>
        <a:xfrm>
          <a:off x="7594111" y="170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139378</xdr:rowOff>
    </xdr:from>
    <xdr:to>
      <xdr:col>36</xdr:col>
      <xdr:colOff>165100</xdr:colOff>
      <xdr:row>99</xdr:row>
      <xdr:rowOff>69528</xdr:rowOff>
    </xdr:to>
    <xdr:sp macro="" textlink="">
      <xdr:nvSpPr>
        <xdr:cNvPr id="479" name="楕円 478"/>
        <xdr:cNvSpPr/>
      </xdr:nvSpPr>
      <xdr:spPr>
        <a:xfrm>
          <a:off x="6921500" y="169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60655</xdr:rowOff>
    </xdr:from>
    <xdr:ext cx="534377" cy="259045"/>
    <xdr:sp macro="" textlink="">
      <xdr:nvSpPr>
        <xdr:cNvPr id="480" name="テキスト ボックス 479"/>
        <xdr:cNvSpPr txBox="1"/>
      </xdr:nvSpPr>
      <xdr:spPr>
        <a:xfrm>
          <a:off x="6705111" y="170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61290</xdr:rowOff>
    </xdr:from>
    <xdr:to>
      <xdr:col>85</xdr:col>
      <xdr:colOff>127000</xdr:colOff>
      <xdr:row>37</xdr:row>
      <xdr:rowOff>88036</xdr:rowOff>
    </xdr:to>
    <xdr:cxnSp macro="">
      <xdr:nvCxnSpPr>
        <xdr:cNvPr id="508" name="直線コネクタ 507"/>
        <xdr:cNvCxnSpPr/>
      </xdr:nvCxnSpPr>
      <xdr:spPr>
        <a:xfrm flipV="1">
          <a:off x="15481300" y="640494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88036</xdr:rowOff>
    </xdr:from>
    <xdr:to>
      <xdr:col>81</xdr:col>
      <xdr:colOff>50800</xdr:colOff>
      <xdr:row>37</xdr:row>
      <xdr:rowOff>99329</xdr:rowOff>
    </xdr:to>
    <xdr:cxnSp macro="">
      <xdr:nvCxnSpPr>
        <xdr:cNvPr id="511" name="直線コネクタ 510"/>
        <xdr:cNvCxnSpPr/>
      </xdr:nvCxnSpPr>
      <xdr:spPr>
        <a:xfrm flipV="1">
          <a:off x="14592300" y="643168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99329</xdr:rowOff>
    </xdr:from>
    <xdr:to>
      <xdr:col>76</xdr:col>
      <xdr:colOff>114300</xdr:colOff>
      <xdr:row>37</xdr:row>
      <xdr:rowOff>103444</xdr:rowOff>
    </xdr:to>
    <xdr:cxnSp macro="">
      <xdr:nvCxnSpPr>
        <xdr:cNvPr id="514" name="直線コネクタ 513"/>
        <xdr:cNvCxnSpPr/>
      </xdr:nvCxnSpPr>
      <xdr:spPr>
        <a:xfrm flipV="1">
          <a:off x="13703300" y="64429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103444</xdr:rowOff>
    </xdr:from>
    <xdr:to>
      <xdr:col>71</xdr:col>
      <xdr:colOff>177800</xdr:colOff>
      <xdr:row>37</xdr:row>
      <xdr:rowOff>116977</xdr:rowOff>
    </xdr:to>
    <xdr:cxnSp macro="">
      <xdr:nvCxnSpPr>
        <xdr:cNvPr id="517" name="直線コネクタ 516"/>
        <xdr:cNvCxnSpPr/>
      </xdr:nvCxnSpPr>
      <xdr:spPr>
        <a:xfrm flipV="1">
          <a:off x="12814300" y="6447094"/>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10490</xdr:rowOff>
    </xdr:from>
    <xdr:to>
      <xdr:col>85</xdr:col>
      <xdr:colOff>177800</xdr:colOff>
      <xdr:row>37</xdr:row>
      <xdr:rowOff>112090</xdr:rowOff>
    </xdr:to>
    <xdr:sp macro="" textlink="">
      <xdr:nvSpPr>
        <xdr:cNvPr id="527" name="楕円 526"/>
        <xdr:cNvSpPr/>
      </xdr:nvSpPr>
      <xdr:spPr>
        <a:xfrm>
          <a:off x="162687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160367</xdr:rowOff>
    </xdr:from>
    <xdr:ext cx="534377" cy="259045"/>
    <xdr:sp macro="" textlink="">
      <xdr:nvSpPr>
        <xdr:cNvPr id="528" name="消防費該当値テキスト"/>
        <xdr:cNvSpPr txBox="1"/>
      </xdr:nvSpPr>
      <xdr:spPr>
        <a:xfrm>
          <a:off x="16370300" y="63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37236</xdr:rowOff>
    </xdr:from>
    <xdr:to>
      <xdr:col>81</xdr:col>
      <xdr:colOff>101600</xdr:colOff>
      <xdr:row>37</xdr:row>
      <xdr:rowOff>138836</xdr:rowOff>
    </xdr:to>
    <xdr:sp macro="" textlink="">
      <xdr:nvSpPr>
        <xdr:cNvPr id="529" name="楕円 528"/>
        <xdr:cNvSpPr/>
      </xdr:nvSpPr>
      <xdr:spPr>
        <a:xfrm>
          <a:off x="15430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129963</xdr:rowOff>
    </xdr:from>
    <xdr:ext cx="534377" cy="259045"/>
    <xdr:sp macro="" textlink="">
      <xdr:nvSpPr>
        <xdr:cNvPr id="530" name="テキスト ボックス 529"/>
        <xdr:cNvSpPr txBox="1"/>
      </xdr:nvSpPr>
      <xdr:spPr>
        <a:xfrm>
          <a:off x="15214111" y="64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48529</xdr:rowOff>
    </xdr:from>
    <xdr:to>
      <xdr:col>76</xdr:col>
      <xdr:colOff>165100</xdr:colOff>
      <xdr:row>37</xdr:row>
      <xdr:rowOff>150129</xdr:rowOff>
    </xdr:to>
    <xdr:sp macro="" textlink="">
      <xdr:nvSpPr>
        <xdr:cNvPr id="531" name="楕円 530"/>
        <xdr:cNvSpPr/>
      </xdr:nvSpPr>
      <xdr:spPr>
        <a:xfrm>
          <a:off x="14541500" y="63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141257</xdr:rowOff>
    </xdr:from>
    <xdr:ext cx="534377" cy="259045"/>
    <xdr:sp macro="" textlink="">
      <xdr:nvSpPr>
        <xdr:cNvPr id="532" name="テキスト ボックス 531"/>
        <xdr:cNvSpPr txBox="1"/>
      </xdr:nvSpPr>
      <xdr:spPr>
        <a:xfrm>
          <a:off x="14325111" y="64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52644</xdr:rowOff>
    </xdr:from>
    <xdr:to>
      <xdr:col>72</xdr:col>
      <xdr:colOff>38100</xdr:colOff>
      <xdr:row>37</xdr:row>
      <xdr:rowOff>154244</xdr:rowOff>
    </xdr:to>
    <xdr:sp macro="" textlink="">
      <xdr:nvSpPr>
        <xdr:cNvPr id="533" name="楕円 532"/>
        <xdr:cNvSpPr/>
      </xdr:nvSpPr>
      <xdr:spPr>
        <a:xfrm>
          <a:off x="13652500" y="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145371</xdr:rowOff>
    </xdr:from>
    <xdr:ext cx="534377" cy="259045"/>
    <xdr:sp macro="" textlink="">
      <xdr:nvSpPr>
        <xdr:cNvPr id="534" name="テキスト ボックス 533"/>
        <xdr:cNvSpPr txBox="1"/>
      </xdr:nvSpPr>
      <xdr:spPr>
        <a:xfrm>
          <a:off x="13436111" y="64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66177</xdr:rowOff>
    </xdr:from>
    <xdr:to>
      <xdr:col>67</xdr:col>
      <xdr:colOff>101600</xdr:colOff>
      <xdr:row>37</xdr:row>
      <xdr:rowOff>167777</xdr:rowOff>
    </xdr:to>
    <xdr:sp macro="" textlink="">
      <xdr:nvSpPr>
        <xdr:cNvPr id="535" name="楕円 534"/>
        <xdr:cNvSpPr/>
      </xdr:nvSpPr>
      <xdr:spPr>
        <a:xfrm>
          <a:off x="12763500" y="6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158904</xdr:rowOff>
    </xdr:from>
    <xdr:ext cx="534377" cy="259045"/>
    <xdr:sp macro="" textlink="">
      <xdr:nvSpPr>
        <xdr:cNvPr id="536" name="テキスト ボックス 535"/>
        <xdr:cNvSpPr txBox="1"/>
      </xdr:nvSpPr>
      <xdr:spPr>
        <a:xfrm>
          <a:off x="12547111" y="650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13500</xdr:rowOff>
    </xdr:from>
    <xdr:to>
      <xdr:col>85</xdr:col>
      <xdr:colOff>127000</xdr:colOff>
      <xdr:row>58</xdr:row>
      <xdr:rowOff>54318</xdr:rowOff>
    </xdr:to>
    <xdr:cxnSp macro="">
      <xdr:nvCxnSpPr>
        <xdr:cNvPr id="566" name="直線コネクタ 565"/>
        <xdr:cNvCxnSpPr/>
      </xdr:nvCxnSpPr>
      <xdr:spPr>
        <a:xfrm flipV="1">
          <a:off x="15481300" y="9957600"/>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46279</xdr:rowOff>
    </xdr:from>
    <xdr:to>
      <xdr:col>81</xdr:col>
      <xdr:colOff>50800</xdr:colOff>
      <xdr:row>58</xdr:row>
      <xdr:rowOff>54318</xdr:rowOff>
    </xdr:to>
    <xdr:cxnSp macro="">
      <xdr:nvCxnSpPr>
        <xdr:cNvPr id="569" name="直線コネクタ 568"/>
        <xdr:cNvCxnSpPr/>
      </xdr:nvCxnSpPr>
      <xdr:spPr>
        <a:xfrm>
          <a:off x="14592300" y="9818929"/>
          <a:ext cx="889000" cy="1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136474</xdr:rowOff>
    </xdr:from>
    <xdr:to>
      <xdr:col>76</xdr:col>
      <xdr:colOff>114300</xdr:colOff>
      <xdr:row>57</xdr:row>
      <xdr:rowOff>46279</xdr:rowOff>
    </xdr:to>
    <xdr:cxnSp macro="">
      <xdr:nvCxnSpPr>
        <xdr:cNvPr id="572" name="直線コネクタ 571"/>
        <xdr:cNvCxnSpPr/>
      </xdr:nvCxnSpPr>
      <xdr:spPr>
        <a:xfrm>
          <a:off x="13703300" y="9566224"/>
          <a:ext cx="889000" cy="2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35713</xdr:rowOff>
    </xdr:from>
    <xdr:to>
      <xdr:col>71</xdr:col>
      <xdr:colOff>177800</xdr:colOff>
      <xdr:row>55</xdr:row>
      <xdr:rowOff>136474</xdr:rowOff>
    </xdr:to>
    <xdr:cxnSp macro="">
      <xdr:nvCxnSpPr>
        <xdr:cNvPr id="575" name="直線コネクタ 574"/>
        <xdr:cNvCxnSpPr/>
      </xdr:nvCxnSpPr>
      <xdr:spPr>
        <a:xfrm>
          <a:off x="12814300" y="9294013"/>
          <a:ext cx="889000" cy="2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134150</xdr:rowOff>
    </xdr:from>
    <xdr:to>
      <xdr:col>85</xdr:col>
      <xdr:colOff>177800</xdr:colOff>
      <xdr:row>58</xdr:row>
      <xdr:rowOff>64300</xdr:rowOff>
    </xdr:to>
    <xdr:sp macro="" textlink="">
      <xdr:nvSpPr>
        <xdr:cNvPr id="585" name="楕円 584"/>
        <xdr:cNvSpPr/>
      </xdr:nvSpPr>
      <xdr:spPr>
        <a:xfrm>
          <a:off x="16268700" y="99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112577</xdr:rowOff>
    </xdr:from>
    <xdr:ext cx="534377" cy="259045"/>
    <xdr:sp macro="" textlink="">
      <xdr:nvSpPr>
        <xdr:cNvPr id="586" name="教育費該当値テキスト"/>
        <xdr:cNvSpPr txBox="1"/>
      </xdr:nvSpPr>
      <xdr:spPr>
        <a:xfrm>
          <a:off x="16370300" y="98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3518</xdr:rowOff>
    </xdr:from>
    <xdr:to>
      <xdr:col>81</xdr:col>
      <xdr:colOff>101600</xdr:colOff>
      <xdr:row>58</xdr:row>
      <xdr:rowOff>105118</xdr:rowOff>
    </xdr:to>
    <xdr:sp macro="" textlink="">
      <xdr:nvSpPr>
        <xdr:cNvPr id="587" name="楕円 586"/>
        <xdr:cNvSpPr/>
      </xdr:nvSpPr>
      <xdr:spPr>
        <a:xfrm>
          <a:off x="15430500" y="9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96245</xdr:rowOff>
    </xdr:from>
    <xdr:ext cx="534377" cy="259045"/>
    <xdr:sp macro="" textlink="">
      <xdr:nvSpPr>
        <xdr:cNvPr id="588" name="テキスト ボックス 587"/>
        <xdr:cNvSpPr txBox="1"/>
      </xdr:nvSpPr>
      <xdr:spPr>
        <a:xfrm>
          <a:off x="15214111" y="100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166929</xdr:rowOff>
    </xdr:from>
    <xdr:to>
      <xdr:col>76</xdr:col>
      <xdr:colOff>165100</xdr:colOff>
      <xdr:row>57</xdr:row>
      <xdr:rowOff>97079</xdr:rowOff>
    </xdr:to>
    <xdr:sp macro="" textlink="">
      <xdr:nvSpPr>
        <xdr:cNvPr id="589" name="楕円 588"/>
        <xdr:cNvSpPr/>
      </xdr:nvSpPr>
      <xdr:spPr>
        <a:xfrm>
          <a:off x="14541500" y="97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113606</xdr:rowOff>
    </xdr:from>
    <xdr:ext cx="534377" cy="259045"/>
    <xdr:sp macro="" textlink="">
      <xdr:nvSpPr>
        <xdr:cNvPr id="590" name="テキスト ボックス 589"/>
        <xdr:cNvSpPr txBox="1"/>
      </xdr:nvSpPr>
      <xdr:spPr>
        <a:xfrm>
          <a:off x="14325111" y="95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85674</xdr:rowOff>
    </xdr:from>
    <xdr:to>
      <xdr:col>72</xdr:col>
      <xdr:colOff>38100</xdr:colOff>
      <xdr:row>56</xdr:row>
      <xdr:rowOff>15824</xdr:rowOff>
    </xdr:to>
    <xdr:sp macro="" textlink="">
      <xdr:nvSpPr>
        <xdr:cNvPr id="591" name="楕円 590"/>
        <xdr:cNvSpPr/>
      </xdr:nvSpPr>
      <xdr:spPr>
        <a:xfrm>
          <a:off x="13652500" y="95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32351</xdr:rowOff>
    </xdr:from>
    <xdr:ext cx="534377" cy="259045"/>
    <xdr:sp macro="" textlink="">
      <xdr:nvSpPr>
        <xdr:cNvPr id="592" name="テキスト ボックス 591"/>
        <xdr:cNvSpPr txBox="1"/>
      </xdr:nvSpPr>
      <xdr:spPr>
        <a:xfrm>
          <a:off x="13436111" y="92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156363</xdr:rowOff>
    </xdr:from>
    <xdr:to>
      <xdr:col>67</xdr:col>
      <xdr:colOff>101600</xdr:colOff>
      <xdr:row>54</xdr:row>
      <xdr:rowOff>86513</xdr:rowOff>
    </xdr:to>
    <xdr:sp macro="" textlink="">
      <xdr:nvSpPr>
        <xdr:cNvPr id="593" name="楕円 592"/>
        <xdr:cNvSpPr/>
      </xdr:nvSpPr>
      <xdr:spPr>
        <a:xfrm>
          <a:off x="12763500" y="9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103040</xdr:rowOff>
    </xdr:from>
    <xdr:ext cx="534377" cy="259045"/>
    <xdr:sp macro="" textlink="">
      <xdr:nvSpPr>
        <xdr:cNvPr id="594" name="テキスト ボックス 593"/>
        <xdr:cNvSpPr txBox="1"/>
      </xdr:nvSpPr>
      <xdr:spPr>
        <a:xfrm>
          <a:off x="12547111" y="90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43841</xdr:rowOff>
    </xdr:from>
    <xdr:to>
      <xdr:col>85</xdr:col>
      <xdr:colOff>127000</xdr:colOff>
      <xdr:row>79</xdr:row>
      <xdr:rowOff>44247</xdr:rowOff>
    </xdr:to>
    <xdr:cxnSp macro="">
      <xdr:nvCxnSpPr>
        <xdr:cNvPr id="623" name="直線コネクタ 622"/>
        <xdr:cNvCxnSpPr/>
      </xdr:nvCxnSpPr>
      <xdr:spPr>
        <a:xfrm flipV="1">
          <a:off x="15481300" y="13588391"/>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44247</xdr:rowOff>
    </xdr:to>
    <xdr:cxnSp macro="">
      <xdr:nvCxnSpPr>
        <xdr:cNvPr id="626" name="直線コネクタ 625"/>
        <xdr:cNvCxnSpPr/>
      </xdr:nvCxnSpPr>
      <xdr:spPr>
        <a:xfrm>
          <a:off x="14592300" y="13588276"/>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43866</xdr:rowOff>
    </xdr:to>
    <xdr:cxnSp macro="">
      <xdr:nvCxnSpPr>
        <xdr:cNvPr id="629" name="直線コネクタ 628"/>
        <xdr:cNvCxnSpPr/>
      </xdr:nvCxnSpPr>
      <xdr:spPr>
        <a:xfrm flipV="1">
          <a:off x="13703300" y="135882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43866</xdr:rowOff>
    </xdr:from>
    <xdr:to>
      <xdr:col>71</xdr:col>
      <xdr:colOff>177800</xdr:colOff>
      <xdr:row>79</xdr:row>
      <xdr:rowOff>44107</xdr:rowOff>
    </xdr:to>
    <xdr:cxnSp macro="">
      <xdr:nvCxnSpPr>
        <xdr:cNvPr id="632" name="直線コネクタ 631"/>
        <xdr:cNvCxnSpPr/>
      </xdr:nvCxnSpPr>
      <xdr:spPr>
        <a:xfrm flipV="1">
          <a:off x="12814300" y="1358841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164491</xdr:rowOff>
    </xdr:from>
    <xdr:to>
      <xdr:col>85</xdr:col>
      <xdr:colOff>177800</xdr:colOff>
      <xdr:row>79</xdr:row>
      <xdr:rowOff>94641</xdr:rowOff>
    </xdr:to>
    <xdr:sp macro="" textlink="">
      <xdr:nvSpPr>
        <xdr:cNvPr id="642" name="楕円 641"/>
        <xdr:cNvSpPr/>
      </xdr:nvSpPr>
      <xdr:spPr>
        <a:xfrm>
          <a:off x="162687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13932" cy="259045"/>
    <xdr:sp macro="" textlink="">
      <xdr:nvSpPr>
        <xdr:cNvPr id="643" name="災害復旧費該当値テキスト"/>
        <xdr:cNvSpPr txBox="1"/>
      </xdr:nvSpPr>
      <xdr:spPr>
        <a:xfrm>
          <a:off x="16370300" y="1350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164897</xdr:rowOff>
    </xdr:from>
    <xdr:to>
      <xdr:col>81</xdr:col>
      <xdr:colOff>101600</xdr:colOff>
      <xdr:row>79</xdr:row>
      <xdr:rowOff>95047</xdr:rowOff>
    </xdr:to>
    <xdr:sp macro="" textlink="">
      <xdr:nvSpPr>
        <xdr:cNvPr id="644" name="楕円 643"/>
        <xdr:cNvSpPr/>
      </xdr:nvSpPr>
      <xdr:spPr>
        <a:xfrm>
          <a:off x="15430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86174</xdr:rowOff>
    </xdr:from>
    <xdr:ext cx="313932" cy="259045"/>
    <xdr:sp macro="" textlink="">
      <xdr:nvSpPr>
        <xdr:cNvPr id="645" name="テキスト ボックス 644"/>
        <xdr:cNvSpPr txBox="1"/>
      </xdr:nvSpPr>
      <xdr:spPr>
        <a:xfrm>
          <a:off x="15324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164376</xdr:rowOff>
    </xdr:from>
    <xdr:to>
      <xdr:col>76</xdr:col>
      <xdr:colOff>165100</xdr:colOff>
      <xdr:row>79</xdr:row>
      <xdr:rowOff>94526</xdr:rowOff>
    </xdr:to>
    <xdr:sp macro="" textlink="">
      <xdr:nvSpPr>
        <xdr:cNvPr id="646" name="楕円 645"/>
        <xdr:cNvSpPr/>
      </xdr:nvSpPr>
      <xdr:spPr>
        <a:xfrm>
          <a:off x="14541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85653</xdr:rowOff>
    </xdr:from>
    <xdr:ext cx="313932" cy="259045"/>
    <xdr:sp macro="" textlink="">
      <xdr:nvSpPr>
        <xdr:cNvPr id="647" name="テキスト ボックス 646"/>
        <xdr:cNvSpPr txBox="1"/>
      </xdr:nvSpPr>
      <xdr:spPr>
        <a:xfrm>
          <a:off x="14435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164516</xdr:rowOff>
    </xdr:from>
    <xdr:to>
      <xdr:col>72</xdr:col>
      <xdr:colOff>38100</xdr:colOff>
      <xdr:row>79</xdr:row>
      <xdr:rowOff>94666</xdr:rowOff>
    </xdr:to>
    <xdr:sp macro="" textlink="">
      <xdr:nvSpPr>
        <xdr:cNvPr id="648" name="楕円 647"/>
        <xdr:cNvSpPr/>
      </xdr:nvSpPr>
      <xdr:spPr>
        <a:xfrm>
          <a:off x="13652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85793</xdr:rowOff>
    </xdr:from>
    <xdr:ext cx="313932" cy="259045"/>
    <xdr:sp macro="" textlink="">
      <xdr:nvSpPr>
        <xdr:cNvPr id="649" name="テキスト ボックス 648"/>
        <xdr:cNvSpPr txBox="1"/>
      </xdr:nvSpPr>
      <xdr:spPr>
        <a:xfrm>
          <a:off x="13546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164757</xdr:rowOff>
    </xdr:from>
    <xdr:to>
      <xdr:col>67</xdr:col>
      <xdr:colOff>101600</xdr:colOff>
      <xdr:row>79</xdr:row>
      <xdr:rowOff>94907</xdr:rowOff>
    </xdr:to>
    <xdr:sp macro="" textlink="">
      <xdr:nvSpPr>
        <xdr:cNvPr id="650" name="楕円 649"/>
        <xdr:cNvSpPr/>
      </xdr:nvSpPr>
      <xdr:spPr>
        <a:xfrm>
          <a:off x="12763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86034</xdr:rowOff>
    </xdr:from>
    <xdr:ext cx="313932" cy="259045"/>
    <xdr:sp macro="" textlink="">
      <xdr:nvSpPr>
        <xdr:cNvPr id="651" name="テキスト ボックス 650"/>
        <xdr:cNvSpPr txBox="1"/>
      </xdr:nvSpPr>
      <xdr:spPr>
        <a:xfrm>
          <a:off x="12657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86894</xdr:rowOff>
    </xdr:from>
    <xdr:to>
      <xdr:col>85</xdr:col>
      <xdr:colOff>127000</xdr:colOff>
      <xdr:row>95</xdr:row>
      <xdr:rowOff>98768</xdr:rowOff>
    </xdr:to>
    <xdr:cxnSp macro="">
      <xdr:nvCxnSpPr>
        <xdr:cNvPr id="680" name="直線コネクタ 679"/>
        <xdr:cNvCxnSpPr/>
      </xdr:nvCxnSpPr>
      <xdr:spPr>
        <a:xfrm flipV="1">
          <a:off x="15481300" y="16374644"/>
          <a:ext cx="8382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98768</xdr:rowOff>
    </xdr:from>
    <xdr:to>
      <xdr:col>81</xdr:col>
      <xdr:colOff>50800</xdr:colOff>
      <xdr:row>95</xdr:row>
      <xdr:rowOff>130353</xdr:rowOff>
    </xdr:to>
    <xdr:cxnSp macro="">
      <xdr:nvCxnSpPr>
        <xdr:cNvPr id="683" name="直線コネクタ 682"/>
        <xdr:cNvCxnSpPr/>
      </xdr:nvCxnSpPr>
      <xdr:spPr>
        <a:xfrm flipV="1">
          <a:off x="14592300" y="16386518"/>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130353</xdr:rowOff>
    </xdr:from>
    <xdr:to>
      <xdr:col>76</xdr:col>
      <xdr:colOff>114300</xdr:colOff>
      <xdr:row>96</xdr:row>
      <xdr:rowOff>2260</xdr:rowOff>
    </xdr:to>
    <xdr:cxnSp macro="">
      <xdr:nvCxnSpPr>
        <xdr:cNvPr id="686" name="直線コネクタ 685"/>
        <xdr:cNvCxnSpPr/>
      </xdr:nvCxnSpPr>
      <xdr:spPr>
        <a:xfrm flipV="1">
          <a:off x="13703300" y="16418103"/>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2260</xdr:rowOff>
    </xdr:from>
    <xdr:to>
      <xdr:col>71</xdr:col>
      <xdr:colOff>177800</xdr:colOff>
      <xdr:row>96</xdr:row>
      <xdr:rowOff>77254</xdr:rowOff>
    </xdr:to>
    <xdr:cxnSp macro="">
      <xdr:nvCxnSpPr>
        <xdr:cNvPr id="689" name="直線コネクタ 688"/>
        <xdr:cNvCxnSpPr/>
      </xdr:nvCxnSpPr>
      <xdr:spPr>
        <a:xfrm flipV="1">
          <a:off x="12814300" y="16461460"/>
          <a:ext cx="889000" cy="7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36094</xdr:rowOff>
    </xdr:from>
    <xdr:to>
      <xdr:col>85</xdr:col>
      <xdr:colOff>177800</xdr:colOff>
      <xdr:row>95</xdr:row>
      <xdr:rowOff>137694</xdr:rowOff>
    </xdr:to>
    <xdr:sp macro="" textlink="">
      <xdr:nvSpPr>
        <xdr:cNvPr id="699" name="楕円 698"/>
        <xdr:cNvSpPr/>
      </xdr:nvSpPr>
      <xdr:spPr>
        <a:xfrm>
          <a:off x="162687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58971</xdr:rowOff>
    </xdr:from>
    <xdr:ext cx="534377" cy="259045"/>
    <xdr:sp macro="" textlink="">
      <xdr:nvSpPr>
        <xdr:cNvPr id="700" name="公債費該当値テキスト"/>
        <xdr:cNvSpPr txBox="1"/>
      </xdr:nvSpPr>
      <xdr:spPr>
        <a:xfrm>
          <a:off x="16370300" y="161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47968</xdr:rowOff>
    </xdr:from>
    <xdr:to>
      <xdr:col>81</xdr:col>
      <xdr:colOff>101600</xdr:colOff>
      <xdr:row>95</xdr:row>
      <xdr:rowOff>149568</xdr:rowOff>
    </xdr:to>
    <xdr:sp macro="" textlink="">
      <xdr:nvSpPr>
        <xdr:cNvPr id="701" name="楕円 700"/>
        <xdr:cNvSpPr/>
      </xdr:nvSpPr>
      <xdr:spPr>
        <a:xfrm>
          <a:off x="15430500" y="163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166095</xdr:rowOff>
    </xdr:from>
    <xdr:ext cx="534377" cy="259045"/>
    <xdr:sp macro="" textlink="">
      <xdr:nvSpPr>
        <xdr:cNvPr id="702" name="テキスト ボックス 701"/>
        <xdr:cNvSpPr txBox="1"/>
      </xdr:nvSpPr>
      <xdr:spPr>
        <a:xfrm>
          <a:off x="15214111" y="161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79553</xdr:rowOff>
    </xdr:from>
    <xdr:to>
      <xdr:col>76</xdr:col>
      <xdr:colOff>165100</xdr:colOff>
      <xdr:row>96</xdr:row>
      <xdr:rowOff>9703</xdr:rowOff>
    </xdr:to>
    <xdr:sp macro="" textlink="">
      <xdr:nvSpPr>
        <xdr:cNvPr id="703" name="楕円 702"/>
        <xdr:cNvSpPr/>
      </xdr:nvSpPr>
      <xdr:spPr>
        <a:xfrm>
          <a:off x="14541500" y="163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26230</xdr:rowOff>
    </xdr:from>
    <xdr:ext cx="534377" cy="259045"/>
    <xdr:sp macro="" textlink="">
      <xdr:nvSpPr>
        <xdr:cNvPr id="704" name="テキスト ボックス 703"/>
        <xdr:cNvSpPr txBox="1"/>
      </xdr:nvSpPr>
      <xdr:spPr>
        <a:xfrm>
          <a:off x="14325111" y="161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122910</xdr:rowOff>
    </xdr:from>
    <xdr:to>
      <xdr:col>72</xdr:col>
      <xdr:colOff>38100</xdr:colOff>
      <xdr:row>96</xdr:row>
      <xdr:rowOff>53060</xdr:rowOff>
    </xdr:to>
    <xdr:sp macro="" textlink="">
      <xdr:nvSpPr>
        <xdr:cNvPr id="705" name="楕円 704"/>
        <xdr:cNvSpPr/>
      </xdr:nvSpPr>
      <xdr:spPr>
        <a:xfrm>
          <a:off x="13652500" y="16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44187</xdr:rowOff>
    </xdr:from>
    <xdr:ext cx="534377" cy="259045"/>
    <xdr:sp macro="" textlink="">
      <xdr:nvSpPr>
        <xdr:cNvPr id="706" name="テキスト ボックス 705"/>
        <xdr:cNvSpPr txBox="1"/>
      </xdr:nvSpPr>
      <xdr:spPr>
        <a:xfrm>
          <a:off x="13436111" y="165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26454</xdr:rowOff>
    </xdr:from>
    <xdr:to>
      <xdr:col>67</xdr:col>
      <xdr:colOff>101600</xdr:colOff>
      <xdr:row>96</xdr:row>
      <xdr:rowOff>128054</xdr:rowOff>
    </xdr:to>
    <xdr:sp macro="" textlink="">
      <xdr:nvSpPr>
        <xdr:cNvPr id="707" name="楕円 706"/>
        <xdr:cNvSpPr/>
      </xdr:nvSpPr>
      <xdr:spPr>
        <a:xfrm>
          <a:off x="12763500" y="164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119181</xdr:rowOff>
    </xdr:from>
    <xdr:ext cx="534377" cy="259045"/>
    <xdr:sp macro="" textlink="">
      <xdr:nvSpPr>
        <xdr:cNvPr id="708" name="テキスト ボックス 707"/>
        <xdr:cNvSpPr txBox="1"/>
      </xdr:nvSpPr>
      <xdr:spPr>
        <a:xfrm>
          <a:off x="12547111" y="165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37211</xdr:rowOff>
    </xdr:from>
    <xdr:to>
      <xdr:col>107</xdr:col>
      <xdr:colOff>50800</xdr:colOff>
      <xdr:row>39</xdr:row>
      <xdr:rowOff>44450</xdr:rowOff>
    </xdr:to>
    <xdr:cxnSp macro="">
      <xdr:nvCxnSpPr>
        <xdr:cNvPr id="743" name="直線コネクタ 742"/>
        <xdr:cNvCxnSpPr/>
      </xdr:nvCxnSpPr>
      <xdr:spPr>
        <a:xfrm>
          <a:off x="19545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37211</xdr:rowOff>
    </xdr:from>
    <xdr:to>
      <xdr:col>102</xdr:col>
      <xdr:colOff>114300</xdr:colOff>
      <xdr:row>39</xdr:row>
      <xdr:rowOff>44450</xdr:rowOff>
    </xdr:to>
    <xdr:cxnSp macro="">
      <xdr:nvCxnSpPr>
        <xdr:cNvPr id="746" name="直線コネクタ 745"/>
        <xdr:cNvCxnSpPr/>
      </xdr:nvCxnSpPr>
      <xdr:spPr>
        <a:xfrm flipV="1">
          <a:off x="18656300" y="6380861"/>
          <a:ext cx="889000" cy="3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157861</xdr:rowOff>
    </xdr:from>
    <xdr:to>
      <xdr:col>102</xdr:col>
      <xdr:colOff>165100</xdr:colOff>
      <xdr:row>37</xdr:row>
      <xdr:rowOff>88011</xdr:rowOff>
    </xdr:to>
    <xdr:sp macro="" textlink="">
      <xdr:nvSpPr>
        <xdr:cNvPr id="762" name="楕円 761"/>
        <xdr:cNvSpPr/>
      </xdr:nvSpPr>
      <xdr:spPr>
        <a:xfrm>
          <a:off x="19494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104538</xdr:rowOff>
    </xdr:from>
    <xdr:ext cx="469744" cy="259045"/>
    <xdr:sp macro="" textlink="">
      <xdr:nvSpPr>
        <xdr:cNvPr id="763" name="テキスト ボックス 762"/>
        <xdr:cNvSpPr txBox="1"/>
      </xdr:nvSpPr>
      <xdr:spPr>
        <a:xfrm>
          <a:off x="19310428" y="61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議会費、民生費、衛生費、公債費で類似団体平均を超える結果となった。性質別の分析とは対照的に、類似団体より手厚い分野が特定の目的に偏っている状態といえる。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年度と比較して衛生費の増加が著しいが、ごみ処理施設の基幹的設備の更新による事業費増加によるものである。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各項目で増減があるところ、公債費だけは増加を続けている。これは平成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年度まで学校施設の耐震補強等の事業が続いていた影響が大きい。今後もごみ処理施設の基幹的設備改修や耐震性の低い庁舎の建て替え等、増加が見込まれる要因は多い。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億円に悪化し、単年度収支が赤字となっているが、財政調整基金の取崩し額がそれ以上に減少（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億）しているため、実質単年度収支は改善している。財政調整基金の残高は連続して減少しているため、早期に経常経費を是正し、基金の取崩しに依存した財政状況から脱却する必要がある。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各会計とも黒字を維持しており、また平成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年度以降の標準財政規模比の縮小傾向は平成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年度以降一部緩和している。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しかし、一般会計の黒字は財政調整基金の取り崩しによるためである（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また、病院事業会計は平成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年度と比較して改善したものの依然として基準外繰入が多く（約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）、病院への基準外繰入が一般会計の基金取崩しの要因の一つである。収支改善や改革の取組が引き続き喫緊の課題である。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25207936</v>
      </c>
      <c r="BO4" s="441"/>
      <c r="BP4" s="441"/>
      <c r="BQ4" s="441"/>
      <c r="BR4" s="441"/>
      <c r="BS4" s="441"/>
      <c r="BT4" s="441"/>
      <c r="BU4" s="442"/>
      <c r="BV4" s="440">
        <v>23898025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5.5</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24350452</v>
      </c>
      <c r="BO5" s="446"/>
      <c r="BP5" s="446"/>
      <c r="BQ5" s="446"/>
      <c r="BR5" s="446"/>
      <c r="BS5" s="446"/>
      <c r="BT5" s="446"/>
      <c r="BU5" s="447"/>
      <c r="BV5" s="445">
        <v>22941404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98.2</v>
      </c>
      <c r="CU5" s="416"/>
      <c r="CV5" s="416"/>
      <c r="CW5" s="416"/>
      <c r="CX5" s="416"/>
      <c r="CY5" s="416"/>
      <c r="CZ5" s="416"/>
      <c r="DA5" s="417"/>
      <c r="DB5" s="415">
        <v>104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857484</v>
      </c>
      <c r="BO6" s="446"/>
      <c r="BP6" s="446"/>
      <c r="BQ6" s="446"/>
      <c r="BR6" s="446"/>
      <c r="BS6" s="446"/>
      <c r="BT6" s="446"/>
      <c r="BU6" s="447"/>
      <c r="BV6" s="445">
        <v>956621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105.8</v>
      </c>
      <c r="CU6" s="596"/>
      <c r="CV6" s="596"/>
      <c r="CW6" s="596"/>
      <c r="CX6" s="596"/>
      <c r="CY6" s="596"/>
      <c r="CZ6" s="596"/>
      <c r="DA6" s="597"/>
      <c r="DB6" s="595">
        <v>111.4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37225</v>
      </c>
      <c r="BO7" s="446"/>
      <c r="BP7" s="446"/>
      <c r="BQ7" s="446"/>
      <c r="BR7" s="446"/>
      <c r="BS7" s="446"/>
      <c r="BT7" s="446"/>
      <c r="BU7" s="447"/>
      <c r="BV7" s="445">
        <v>56364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15038801</v>
      </c>
      <c r="CU7" s="446"/>
      <c r="CV7" s="446"/>
      <c r="CW7" s="446"/>
      <c r="CX7" s="446"/>
      <c r="CY7" s="446"/>
      <c r="CZ7" s="446"/>
      <c r="DA7" s="447"/>
      <c r="DB7" s="445">
        <v>15061009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820259</v>
      </c>
      <c r="BO8" s="446"/>
      <c r="BP8" s="446"/>
      <c r="BQ8" s="446"/>
      <c r="BR8" s="446"/>
      <c r="BS8" s="446"/>
      <c r="BT8" s="446"/>
      <c r="BU8" s="447"/>
      <c r="BV8" s="445">
        <v>900257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0.78</v>
      </c>
      <c r="CU8" s="559"/>
      <c r="CV8" s="559"/>
      <c r="CW8" s="559"/>
      <c r="CX8" s="559"/>
      <c r="CY8" s="559"/>
      <c r="CZ8" s="559"/>
      <c r="DA8" s="560"/>
      <c r="DB8" s="558">
        <v>0.77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58531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-79998</v>
      </c>
      <c r="BO9" s="446"/>
      <c r="BP9" s="446"/>
      <c r="BQ9" s="446"/>
      <c r="BR9" s="446"/>
      <c r="BS9" s="446"/>
      <c r="BT9" s="446"/>
      <c r="BU9" s="447"/>
      <c r="BV9" s="445">
        <v>80939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16.399999999999999</v>
      </c>
      <c r="CU9" s="416"/>
      <c r="CV9" s="416"/>
      <c r="CW9" s="416"/>
      <c r="CX9" s="416"/>
      <c r="CY9" s="416"/>
      <c r="CZ9" s="416"/>
      <c r="DA9" s="417"/>
      <c r="DB9" s="415">
        <v>16.100000000000001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61077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1257</v>
      </c>
      <c r="BO10" s="446"/>
      <c r="BP10" s="446"/>
      <c r="BQ10" s="446"/>
      <c r="BR10" s="446"/>
      <c r="BS10" s="446"/>
      <c r="BT10" s="446"/>
      <c r="BU10" s="447"/>
      <c r="BV10" s="445">
        <v>820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58950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118</v>
      </c>
      <c r="AV12" s="503"/>
      <c r="AW12" s="503"/>
      <c r="AX12" s="503"/>
      <c r="AY12" s="425" t="s">
        <v>127</v>
      </c>
      <c r="AZ12" s="426"/>
      <c r="BA12" s="426"/>
      <c r="BB12" s="426"/>
      <c r="BC12" s="426"/>
      <c r="BD12" s="426"/>
      <c r="BE12" s="426"/>
      <c r="BF12" s="426"/>
      <c r="BG12" s="426"/>
      <c r="BH12" s="426"/>
      <c r="BI12" s="426"/>
      <c r="BJ12" s="426"/>
      <c r="BK12" s="426"/>
      <c r="BL12" s="426"/>
      <c r="BM12" s="427"/>
      <c r="BN12" s="445">
        <v>700000</v>
      </c>
      <c r="BO12" s="446"/>
      <c r="BP12" s="446"/>
      <c r="BQ12" s="446"/>
      <c r="BR12" s="446"/>
      <c r="BS12" s="446"/>
      <c r="BT12" s="446"/>
      <c r="BU12" s="447"/>
      <c r="BV12" s="445">
        <v>1200000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58453</v>
      </c>
      <c r="S13" s="549"/>
      <c r="T13" s="549"/>
      <c r="U13" s="549"/>
      <c r="V13" s="550"/>
      <c r="W13" s="536" t="s">
        <v>131</v>
      </c>
      <c r="X13" s="458"/>
      <c r="Y13" s="458"/>
      <c r="Z13" s="458"/>
      <c r="AA13" s="458"/>
      <c r="AB13" s="459"/>
      <c r="AC13" s="421">
        <v>1348</v>
      </c>
      <c r="AD13" s="422"/>
      <c r="AE13" s="422"/>
      <c r="AF13" s="422"/>
      <c r="AG13" s="423"/>
      <c r="AH13" s="421">
        <v>1569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-778741</v>
      </c>
      <c r="BO13" s="446"/>
      <c r="BP13" s="446"/>
      <c r="BQ13" s="446"/>
      <c r="BR13" s="446"/>
      <c r="BS13" s="446"/>
      <c r="BT13" s="446"/>
      <c r="BU13" s="447"/>
      <c r="BV13" s="445">
        <v>-1118241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8</v>
      </c>
      <c r="CU13" s="416"/>
      <c r="CV13" s="416"/>
      <c r="CW13" s="416"/>
      <c r="CX13" s="416"/>
      <c r="CY13" s="416"/>
      <c r="CZ13" s="416"/>
      <c r="DA13" s="417"/>
      <c r="DB13" s="415">
        <v>7.8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59601</v>
      </c>
      <c r="S14" s="549"/>
      <c r="T14" s="549"/>
      <c r="U14" s="549"/>
      <c r="V14" s="550"/>
      <c r="W14" s="551"/>
      <c r="X14" s="461"/>
      <c r="Y14" s="461"/>
      <c r="Z14" s="461"/>
      <c r="AA14" s="461"/>
      <c r="AB14" s="462"/>
      <c r="AC14" s="541">
        <v>4.9000000000000004</v>
      </c>
      <c r="AD14" s="542"/>
      <c r="AE14" s="542"/>
      <c r="AF14" s="542"/>
      <c r="AG14" s="543"/>
      <c r="AH14" s="541">
        <v>5.7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15.1</v>
      </c>
      <c r="CU14" s="553"/>
      <c r="CV14" s="553"/>
      <c r="CW14" s="553"/>
      <c r="CX14" s="553"/>
      <c r="CY14" s="553"/>
      <c r="CZ14" s="553"/>
      <c r="DA14" s="554"/>
      <c r="DB14" s="552">
        <v>15.1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59104</v>
      </c>
      <c r="S15" s="549"/>
      <c r="T15" s="549"/>
      <c r="U15" s="549"/>
      <c r="V15" s="550"/>
      <c r="W15" s="536" t="s">
        <v>138</v>
      </c>
      <c r="X15" s="458"/>
      <c r="Y15" s="458"/>
      <c r="Z15" s="458"/>
      <c r="AA15" s="458"/>
      <c r="AB15" s="459"/>
      <c r="AC15" s="421">
        <v>9587</v>
      </c>
      <c r="AD15" s="422"/>
      <c r="AE15" s="422"/>
      <c r="AF15" s="422"/>
      <c r="AG15" s="423"/>
      <c r="AH15" s="421">
        <v>9534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8720412</v>
      </c>
      <c r="BO15" s="441"/>
      <c r="BP15" s="441"/>
      <c r="BQ15" s="441"/>
      <c r="BR15" s="441"/>
      <c r="BS15" s="441"/>
      <c r="BT15" s="441"/>
      <c r="BU15" s="442"/>
      <c r="BV15" s="440">
        <v>8761068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34.799999999999997</v>
      </c>
      <c r="AD16" s="542"/>
      <c r="AE16" s="542"/>
      <c r="AF16" s="542"/>
      <c r="AG16" s="543"/>
      <c r="AH16" s="541">
        <v>34.6</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11136298</v>
      </c>
      <c r="BO16" s="446"/>
      <c r="BP16" s="446"/>
      <c r="BQ16" s="446"/>
      <c r="BR16" s="446"/>
      <c r="BS16" s="446"/>
      <c r="BT16" s="446"/>
      <c r="BU16" s="447"/>
      <c r="BV16" s="445">
        <v>11212499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16614</v>
      </c>
      <c r="AD17" s="422"/>
      <c r="AE17" s="422"/>
      <c r="AF17" s="422"/>
      <c r="AG17" s="423"/>
      <c r="AH17" s="421">
        <v>16464</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11183169</v>
      </c>
      <c r="BO17" s="446"/>
      <c r="BP17" s="446"/>
      <c r="BQ17" s="446"/>
      <c r="BR17" s="446"/>
      <c r="BS17" s="446"/>
      <c r="BT17" s="446"/>
      <c r="BU17" s="447"/>
      <c r="BV17" s="445">
        <v>11227962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276.31</v>
      </c>
      <c r="M18" s="510"/>
      <c r="N18" s="510"/>
      <c r="O18" s="510"/>
      <c r="P18" s="510"/>
      <c r="Q18" s="510"/>
      <c r="R18" s="511"/>
      <c r="S18" s="511"/>
      <c r="T18" s="511"/>
      <c r="U18" s="511"/>
      <c r="V18" s="512"/>
      <c r="W18" s="526"/>
      <c r="X18" s="527"/>
      <c r="Y18" s="527"/>
      <c r="Z18" s="527"/>
      <c r="AA18" s="527"/>
      <c r="AB18" s="537"/>
      <c r="AC18" s="409">
        <v>60.3</v>
      </c>
      <c r="AD18" s="410"/>
      <c r="AE18" s="410"/>
      <c r="AF18" s="410"/>
      <c r="AG18" s="513"/>
      <c r="AH18" s="409">
        <v>59.7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15245618</v>
      </c>
      <c r="BO18" s="446"/>
      <c r="BP18" s="446"/>
      <c r="BQ18" s="446"/>
      <c r="BR18" s="446"/>
      <c r="BS18" s="446"/>
      <c r="BT18" s="446"/>
      <c r="BU18" s="447"/>
      <c r="BV18" s="445">
        <v>15527878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212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17789178</v>
      </c>
      <c r="BO19" s="446"/>
      <c r="BP19" s="446"/>
      <c r="BQ19" s="446"/>
      <c r="BR19" s="446"/>
      <c r="BS19" s="446"/>
      <c r="BT19" s="446"/>
      <c r="BU19" s="447"/>
      <c r="BV19" s="445">
        <v>18011585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22381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25491858</v>
      </c>
      <c r="BO23" s="446"/>
      <c r="BP23" s="446"/>
      <c r="BQ23" s="446"/>
      <c r="BR23" s="446"/>
      <c r="BS23" s="446"/>
      <c r="BT23" s="446"/>
      <c r="BU23" s="447"/>
      <c r="BV23" s="445">
        <v>25779871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8900</v>
      </c>
      <c r="R24" s="422"/>
      <c r="S24" s="422"/>
      <c r="T24" s="422"/>
      <c r="U24" s="422"/>
      <c r="V24" s="423"/>
      <c r="W24" s="487"/>
      <c r="X24" s="478"/>
      <c r="Y24" s="479"/>
      <c r="Z24" s="418" t="s">
        <v>162</v>
      </c>
      <c r="AA24" s="419"/>
      <c r="AB24" s="419"/>
      <c r="AC24" s="419"/>
      <c r="AD24" s="419"/>
      <c r="AE24" s="419"/>
      <c r="AF24" s="419"/>
      <c r="AG24" s="420"/>
      <c r="AH24" s="421">
        <v>424</v>
      </c>
      <c r="AI24" s="422"/>
      <c r="AJ24" s="422"/>
      <c r="AK24" s="422"/>
      <c r="AL24" s="423"/>
      <c r="AM24" s="421">
        <v>1300832</v>
      </c>
      <c r="AN24" s="422"/>
      <c r="AO24" s="422"/>
      <c r="AP24" s="422"/>
      <c r="AQ24" s="422"/>
      <c r="AR24" s="423"/>
      <c r="AS24" s="421">
        <v>3068</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16678511</v>
      </c>
      <c r="BO24" s="446"/>
      <c r="BP24" s="446"/>
      <c r="BQ24" s="446"/>
      <c r="BR24" s="446"/>
      <c r="BS24" s="446"/>
      <c r="BT24" s="446"/>
      <c r="BU24" s="447"/>
      <c r="BV24" s="445">
        <v>16577993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7300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437928</v>
      </c>
      <c r="BO25" s="441"/>
      <c r="BP25" s="441"/>
      <c r="BQ25" s="441"/>
      <c r="BR25" s="441"/>
      <c r="BS25" s="441"/>
      <c r="BT25" s="441"/>
      <c r="BU25" s="442"/>
      <c r="BV25" s="440">
        <v>189753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6450</v>
      </c>
      <c r="R26" s="422"/>
      <c r="S26" s="422"/>
      <c r="T26" s="422"/>
      <c r="U26" s="422"/>
      <c r="V26" s="423"/>
      <c r="W26" s="487"/>
      <c r="X26" s="478"/>
      <c r="Y26" s="479"/>
      <c r="Z26" s="418" t="s">
        <v>170</v>
      </c>
      <c r="AA26" s="500"/>
      <c r="AB26" s="500"/>
      <c r="AC26" s="500"/>
      <c r="AD26" s="500"/>
      <c r="AE26" s="500"/>
      <c r="AF26" s="500"/>
      <c r="AG26" s="501"/>
      <c r="AH26" s="421">
        <v>39</v>
      </c>
      <c r="AI26" s="422"/>
      <c r="AJ26" s="422"/>
      <c r="AK26" s="422"/>
      <c r="AL26" s="423"/>
      <c r="AM26" s="421">
        <v>122499</v>
      </c>
      <c r="AN26" s="422"/>
      <c r="AO26" s="422"/>
      <c r="AP26" s="422"/>
      <c r="AQ26" s="422"/>
      <c r="AR26" s="423"/>
      <c r="AS26" s="421">
        <v>3141</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4300</v>
      </c>
      <c r="R27" s="422"/>
      <c r="S27" s="422"/>
      <c r="T27" s="422"/>
      <c r="U27" s="422"/>
      <c r="V27" s="423"/>
      <c r="W27" s="487"/>
      <c r="X27" s="478"/>
      <c r="Y27" s="479"/>
      <c r="Z27" s="418" t="s">
        <v>173</v>
      </c>
      <c r="AA27" s="419"/>
      <c r="AB27" s="419"/>
      <c r="AC27" s="419"/>
      <c r="AD27" s="419"/>
      <c r="AE27" s="419"/>
      <c r="AF27" s="419"/>
      <c r="AG27" s="420"/>
      <c r="AH27" s="421">
        <v>3</v>
      </c>
      <c r="AI27" s="422"/>
      <c r="AJ27" s="422"/>
      <c r="AK27" s="422"/>
      <c r="AL27" s="423"/>
      <c r="AM27" s="421">
        <v>12003</v>
      </c>
      <c r="AN27" s="422"/>
      <c r="AO27" s="422"/>
      <c r="AP27" s="422"/>
      <c r="AQ27" s="422"/>
      <c r="AR27" s="423"/>
      <c r="AS27" s="421">
        <v>4001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1065870</v>
      </c>
      <c r="BO27" s="449"/>
      <c r="BP27" s="449"/>
      <c r="BQ27" s="449"/>
      <c r="BR27" s="449"/>
      <c r="BS27" s="449"/>
      <c r="BT27" s="449"/>
      <c r="BU27" s="450"/>
      <c r="BV27" s="448">
        <v>1065863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3800</v>
      </c>
      <c r="R28" s="422"/>
      <c r="S28" s="422"/>
      <c r="T28" s="422"/>
      <c r="U28" s="422"/>
      <c r="V28" s="423"/>
      <c r="W28" s="487"/>
      <c r="X28" s="478"/>
      <c r="Y28" s="479"/>
      <c r="Z28" s="418" t="s">
        <v>176</v>
      </c>
      <c r="AA28" s="419"/>
      <c r="AB28" s="419"/>
      <c r="AC28" s="419"/>
      <c r="AD28" s="419"/>
      <c r="AE28" s="419"/>
      <c r="AF28" s="419"/>
      <c r="AG28" s="420"/>
      <c r="AH28" s="421" t="s">
        <v>121</v>
      </c>
      <c r="AI28" s="422"/>
      <c r="AJ28" s="422"/>
      <c r="AK28" s="422"/>
      <c r="AL28" s="423"/>
      <c r="AM28" s="421" t="s">
        <v>167</v>
      </c>
      <c r="AN28" s="422"/>
      <c r="AO28" s="422"/>
      <c r="AP28" s="422"/>
      <c r="AQ28" s="422"/>
      <c r="AR28" s="423"/>
      <c r="AS28" s="421" t="s">
        <v>167</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4998192</v>
      </c>
      <c r="BO28" s="441"/>
      <c r="BP28" s="441"/>
      <c r="BQ28" s="441"/>
      <c r="BR28" s="441"/>
      <c r="BS28" s="441"/>
      <c r="BT28" s="441"/>
      <c r="BU28" s="442"/>
      <c r="BV28" s="440">
        <v>5236935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20</v>
      </c>
      <c r="M29" s="422"/>
      <c r="N29" s="422"/>
      <c r="O29" s="422"/>
      <c r="P29" s="423"/>
      <c r="Q29" s="421">
        <v>3600</v>
      </c>
      <c r="R29" s="422"/>
      <c r="S29" s="422"/>
      <c r="T29" s="422"/>
      <c r="U29" s="422"/>
      <c r="V29" s="423"/>
      <c r="W29" s="488"/>
      <c r="X29" s="489"/>
      <c r="Y29" s="490"/>
      <c r="Z29" s="418" t="s">
        <v>179</v>
      </c>
      <c r="AA29" s="419"/>
      <c r="AB29" s="419"/>
      <c r="AC29" s="419"/>
      <c r="AD29" s="419"/>
      <c r="AE29" s="419"/>
      <c r="AF29" s="419"/>
      <c r="AG29" s="420"/>
      <c r="AH29" s="421">
        <v>427</v>
      </c>
      <c r="AI29" s="422"/>
      <c r="AJ29" s="422"/>
      <c r="AK29" s="422"/>
      <c r="AL29" s="423"/>
      <c r="AM29" s="421">
        <v>1312835</v>
      </c>
      <c r="AN29" s="422"/>
      <c r="AO29" s="422"/>
      <c r="AP29" s="422"/>
      <c r="AQ29" s="422"/>
      <c r="AR29" s="423"/>
      <c r="AS29" s="421">
        <v>3075</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537914</v>
      </c>
      <c r="BO29" s="446"/>
      <c r="BP29" s="446"/>
      <c r="BQ29" s="446"/>
      <c r="BR29" s="446"/>
      <c r="BS29" s="446"/>
      <c r="BT29" s="446"/>
      <c r="BU29" s="447"/>
      <c r="BV29" s="445">
        <v>537652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2758142</v>
      </c>
      <c r="BO30" s="449"/>
      <c r="BP30" s="449"/>
      <c r="BQ30" s="449"/>
      <c r="BR30" s="449"/>
      <c r="BS30" s="449"/>
      <c r="BT30" s="449"/>
      <c r="BU30" s="450"/>
      <c r="BV30" s="448">
        <v>2609279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高崎市・安中市消防組合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安中市土地開発公社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健康増進施設恵みの湯事業特別会計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群馬県市町村総合事務組合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碓氷峠交流記念財団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介護サービス事業会計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群馬県市町村会館管理組合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群馬県後期高齢者医療広域連合（一般会計）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群馬県後期高齢者医療広域連合（事業会計）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8d7XHSiN7BYP1dETNm3vquD2UqNR2cOw1aNWfpopetE+yzNGdJtHuI0xfG7v1m79FmR+5ojfIhg0BpMKiLzjw==" saltValue="tB6ZYFrB9PJmLQEyntat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554</v>
      </c>
      <c r="D34" s="1224"/>
      <c r="E34" s="1225"/>
      <c r="F34" s="32">
        <v>14.04</v>
      </c>
      <c r="G34" s="33">
        <v>14.14</v>
      </c>
      <c r="H34" s="33">
        <v>13.43</v>
      </c>
      <c r="I34" s="33">
        <v>14.07</v>
      </c>
      <c r="J34" s="34">
        <v>14.46</v>
      </c>
      <c r="K34" s="22"/>
      <c r="L34" s="22"/>
      <c r="M34" s="22"/>
      <c r="N34" s="22"/>
      <c r="O34" s="22"/>
      <c r="P34" s="22"/>
    </row>
    <row r="35" spans="1:16" ht="39" customHeight="1" x14ac:dyDescent="0.15">
      <c r="A35" s="22"/>
      <c r="B35" s="35"/>
      <c r="C35" s="1218" t="s">
        <v>555</v>
      </c>
      <c r="D35" s="1219"/>
      <c r="E35" s="1220"/>
      <c r="F35" s="36">
        <v>4.05</v>
      </c>
      <c r="G35" s="37">
        <v>6.66</v>
      </c>
      <c r="H35" s="37">
        <v>5.39</v>
      </c>
      <c r="I35" s="37">
        <v>5.97</v>
      </c>
      <c r="J35" s="38">
        <v>5.44</v>
      </c>
      <c r="K35" s="22"/>
      <c r="L35" s="22"/>
      <c r="M35" s="22"/>
      <c r="N35" s="22"/>
      <c r="O35" s="22"/>
      <c r="P35" s="22"/>
    </row>
    <row r="36" spans="1:16" ht="39" customHeight="1" x14ac:dyDescent="0.15">
      <c r="A36" s="22"/>
      <c r="B36" s="35"/>
      <c r="C36" s="1218" t="s">
        <v>556</v>
      </c>
      <c r="D36" s="1219"/>
      <c r="E36" s="1220"/>
      <c r="F36" s="36">
        <v>3.66</v>
      </c>
      <c r="G36" s="37">
        <v>2.15</v>
      </c>
      <c r="H36" s="37">
        <v>1.91</v>
      </c>
      <c r="I36" s="37">
        <v>2.89</v>
      </c>
      <c r="J36" s="38">
        <v>2.2200000000000002</v>
      </c>
      <c r="K36" s="22"/>
      <c r="L36" s="22"/>
      <c r="M36" s="22"/>
      <c r="N36" s="22"/>
      <c r="O36" s="22"/>
      <c r="P36" s="22"/>
    </row>
    <row r="37" spans="1:16" ht="39" customHeight="1" x14ac:dyDescent="0.15">
      <c r="A37" s="22"/>
      <c r="B37" s="35"/>
      <c r="C37" s="1218" t="s">
        <v>557</v>
      </c>
      <c r="D37" s="1219"/>
      <c r="E37" s="1220"/>
      <c r="F37" s="36">
        <v>0.6</v>
      </c>
      <c r="G37" s="37">
        <v>0.49</v>
      </c>
      <c r="H37" s="37">
        <v>0.51</v>
      </c>
      <c r="I37" s="37">
        <v>0.28000000000000003</v>
      </c>
      <c r="J37" s="38">
        <v>0.86</v>
      </c>
      <c r="K37" s="22"/>
      <c r="L37" s="22"/>
      <c r="M37" s="22"/>
      <c r="N37" s="22"/>
      <c r="O37" s="22"/>
      <c r="P37" s="22"/>
    </row>
    <row r="38" spans="1:16" ht="39" customHeight="1" x14ac:dyDescent="0.15">
      <c r="A38" s="22"/>
      <c r="B38" s="35"/>
      <c r="C38" s="1218" t="s">
        <v>558</v>
      </c>
      <c r="D38" s="1219"/>
      <c r="E38" s="1220"/>
      <c r="F38" s="36">
        <v>0.24</v>
      </c>
      <c r="G38" s="37">
        <v>0.25</v>
      </c>
      <c r="H38" s="37">
        <v>0.21</v>
      </c>
      <c r="I38" s="37">
        <v>0.23</v>
      </c>
      <c r="J38" s="38">
        <v>0.2</v>
      </c>
      <c r="K38" s="22"/>
      <c r="L38" s="22"/>
      <c r="M38" s="22"/>
      <c r="N38" s="22"/>
      <c r="O38" s="22"/>
      <c r="P38" s="22"/>
    </row>
    <row r="39" spans="1:16" ht="39" customHeight="1" x14ac:dyDescent="0.15">
      <c r="A39" s="22"/>
      <c r="B39" s="35"/>
      <c r="C39" s="1218" t="s">
        <v>559</v>
      </c>
      <c r="D39" s="1219"/>
      <c r="E39" s="1220"/>
      <c r="F39" s="36">
        <v>0.12</v>
      </c>
      <c r="G39" s="37">
        <v>0.17</v>
      </c>
      <c r="H39" s="37">
        <v>0.14000000000000001</v>
      </c>
      <c r="I39" s="37">
        <v>0.16</v>
      </c>
      <c r="J39" s="38">
        <v>0.14000000000000001</v>
      </c>
      <c r="K39" s="22"/>
      <c r="L39" s="22"/>
      <c r="M39" s="22"/>
      <c r="N39" s="22"/>
      <c r="O39" s="22"/>
      <c r="P39" s="22"/>
    </row>
    <row r="40" spans="1:16" ht="39" customHeight="1" x14ac:dyDescent="0.15">
      <c r="A40" s="22"/>
      <c r="B40" s="35"/>
      <c r="C40" s="1218" t="s">
        <v>560</v>
      </c>
      <c r="D40" s="1219"/>
      <c r="E40" s="1220"/>
      <c r="F40" s="36">
        <v>0.03</v>
      </c>
      <c r="G40" s="37">
        <v>0.04</v>
      </c>
      <c r="H40" s="37">
        <v>0.04</v>
      </c>
      <c r="I40" s="37">
        <v>0.04</v>
      </c>
      <c r="J40" s="38">
        <v>0.03</v>
      </c>
      <c r="K40" s="22"/>
      <c r="L40" s="22"/>
      <c r="M40" s="22"/>
      <c r="N40" s="22"/>
      <c r="O40" s="22"/>
      <c r="P40" s="22"/>
    </row>
    <row r="41" spans="1:16" ht="39" customHeight="1" x14ac:dyDescent="0.15">
      <c r="A41" s="22"/>
      <c r="B41" s="35"/>
      <c r="C41" s="1218" t="s">
        <v>561</v>
      </c>
      <c r="D41" s="1219"/>
      <c r="E41" s="1220"/>
      <c r="F41" s="36">
        <v>0.02</v>
      </c>
      <c r="G41" s="37">
        <v>0.03</v>
      </c>
      <c r="H41" s="37">
        <v>0.01</v>
      </c>
      <c r="I41" s="37">
        <v>0.09</v>
      </c>
      <c r="J41" s="38">
        <v>0.02</v>
      </c>
      <c r="K41" s="22"/>
      <c r="L41" s="22"/>
      <c r="M41" s="22"/>
      <c r="N41" s="22"/>
      <c r="O41" s="22"/>
      <c r="P41" s="22"/>
    </row>
    <row r="42" spans="1:16" ht="39" customHeight="1" x14ac:dyDescent="0.15">
      <c r="A42" s="22"/>
      <c r="B42" s="39"/>
      <c r="C42" s="1218" t="s">
        <v>562</v>
      </c>
      <c r="D42" s="1219"/>
      <c r="E42" s="1220"/>
      <c r="F42" s="36" t="s">
        <v>503</v>
      </c>
      <c r="G42" s="37" t="s">
        <v>503</v>
      </c>
      <c r="H42" s="37" t="s">
        <v>503</v>
      </c>
      <c r="I42" s="37" t="s">
        <v>503</v>
      </c>
      <c r="J42" s="38" t="s">
        <v>503</v>
      </c>
      <c r="K42" s="22"/>
      <c r="L42" s="22"/>
      <c r="M42" s="22"/>
      <c r="N42" s="22"/>
      <c r="O42" s="22"/>
      <c r="P42" s="22"/>
    </row>
    <row r="43" spans="1:16" ht="39" customHeight="1" thickBot="1" x14ac:dyDescent="0.2">
      <c r="A43" s="22"/>
      <c r="B43" s="40"/>
      <c r="C43" s="1221" t="s">
        <v>563</v>
      </c>
      <c r="D43" s="1222"/>
      <c r="E43" s="1223"/>
      <c r="F43" s="41">
        <v>0.02</v>
      </c>
      <c r="G43" s="42">
        <v>0.03</v>
      </c>
      <c r="H43" s="42">
        <v>0.02</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eudE2wNYyCYqZCNaTnuhmTKEMlFbJZIOkTLD+LEK0TMLFxcooDbGk6GsHCXPsfOWBCuDEB0/hP/EfPpzElDXw==" saltValue="Dp3FOPwvkBF94oz3G/N8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2340</v>
      </c>
      <c r="L45" s="60">
        <v>2675</v>
      </c>
      <c r="M45" s="60">
        <v>2849</v>
      </c>
      <c r="N45" s="60">
        <v>2964</v>
      </c>
      <c r="O45" s="61">
        <v>2986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15">
      <c r="A48" s="48"/>
      <c r="B48" s="1236"/>
      <c r="C48" s="1237"/>
      <c r="D48" s="62"/>
      <c r="E48" s="1228" t="s">
        <v>15</v>
      </c>
      <c r="F48" s="1228"/>
      <c r="G48" s="1228"/>
      <c r="H48" s="1228"/>
      <c r="I48" s="1228"/>
      <c r="J48" s="1229"/>
      <c r="K48" s="63">
        <v>523</v>
      </c>
      <c r="L48" s="64">
        <v>525</v>
      </c>
      <c r="M48" s="64">
        <v>586</v>
      </c>
      <c r="N48" s="64">
        <v>606</v>
      </c>
      <c r="O48" s="65">
        <v>596</v>
      </c>
      <c r="P48" s="48"/>
      <c r="Q48" s="48"/>
      <c r="R48" s="48"/>
      <c r="S48" s="48"/>
      <c r="T48" s="48"/>
      <c r="U48" s="48"/>
    </row>
    <row r="49" spans="1:21" ht="30.75" customHeight="1" x14ac:dyDescent="0.15">
      <c r="A49" s="48"/>
      <c r="B49" s="1236"/>
      <c r="C49" s="1237"/>
      <c r="D49" s="62"/>
      <c r="E49" s="1228" t="s">
        <v>16</v>
      </c>
      <c r="F49" s="1228"/>
      <c r="G49" s="1228"/>
      <c r="H49" s="1228"/>
      <c r="I49" s="1228"/>
      <c r="J49" s="1229"/>
      <c r="K49" s="63">
        <v>34</v>
      </c>
      <c r="L49" s="64">
        <v>33</v>
      </c>
      <c r="M49" s="64">
        <v>33</v>
      </c>
      <c r="N49" s="64">
        <v>29</v>
      </c>
      <c r="O49" s="65">
        <v>36</v>
      </c>
      <c r="P49" s="48"/>
      <c r="Q49" s="48"/>
      <c r="R49" s="48"/>
      <c r="S49" s="48"/>
      <c r="T49" s="48"/>
      <c r="U49" s="48"/>
    </row>
    <row r="50" spans="1:21" ht="30.75" customHeight="1" x14ac:dyDescent="0.15">
      <c r="A50" s="48"/>
      <c r="B50" s="1236"/>
      <c r="C50" s="1237"/>
      <c r="D50" s="62"/>
      <c r="E50" s="1228" t="s">
        <v>17</v>
      </c>
      <c r="F50" s="1228"/>
      <c r="G50" s="1228"/>
      <c r="H50" s="1228"/>
      <c r="I50" s="1228"/>
      <c r="J50" s="1229"/>
      <c r="K50" s="63">
        <v>23</v>
      </c>
      <c r="L50" s="64">
        <v>22</v>
      </c>
      <c r="M50" s="64">
        <v>10</v>
      </c>
      <c r="N50" s="64">
        <v>4</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2125</v>
      </c>
      <c r="L52" s="64">
        <v>2333</v>
      </c>
      <c r="M52" s="64">
        <v>2455</v>
      </c>
      <c r="N52" s="64">
        <v>2531</v>
      </c>
      <c r="O52" s="65">
        <v>2605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795</v>
      </c>
      <c r="L53" s="69">
        <v>922</v>
      </c>
      <c r="M53" s="69">
        <v>1023</v>
      </c>
      <c r="N53" s="69">
        <v>1072</v>
      </c>
      <c r="O53" s="70">
        <v>1015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JN0EciAoyaNeUN9a05+rMW7WfjfitJ/nH8fWpQ7QXqT6hUxHzD6YlncmbNHmCVVr2e39RV250HyKX1YX7D8IA==" saltValue="EZu3cxXC1POqDbI41jtB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54" t="s">
        <v>24</v>
      </c>
      <c r="C41" s="1255"/>
      <c r="D41" s="81"/>
      <c r="E41" s="1256" t="s">
        <v>25</v>
      </c>
      <c r="F41" s="1256"/>
      <c r="G41" s="1256"/>
      <c r="H41" s="1257"/>
      <c r="I41" s="82">
        <v>24455</v>
      </c>
      <c r="J41" s="83">
        <v>26355</v>
      </c>
      <c r="K41" s="83">
        <v>26996</v>
      </c>
      <c r="L41" s="83">
        <v>25780</v>
      </c>
      <c r="M41" s="84">
        <v>25492</v>
      </c>
    </row>
    <row r="42" spans="2:13" ht="27.75" customHeight="1" x14ac:dyDescent="0.15">
      <c r="B42" s="1244"/>
      <c r="C42" s="1245"/>
      <c r="D42" s="85"/>
      <c r="E42" s="1248" t="s">
        <v>26</v>
      </c>
      <c r="F42" s="1248"/>
      <c r="G42" s="1248"/>
      <c r="H42" s="1249"/>
      <c r="I42" s="86">
        <v>147</v>
      </c>
      <c r="J42" s="87">
        <v>125</v>
      </c>
      <c r="K42" s="87">
        <v>127</v>
      </c>
      <c r="L42" s="87">
        <v>114</v>
      </c>
      <c r="M42" s="88">
        <v>104</v>
      </c>
    </row>
    <row r="43" spans="2:13" ht="27.75" customHeight="1" x14ac:dyDescent="0.15">
      <c r="B43" s="1244"/>
      <c r="C43" s="1245"/>
      <c r="D43" s="85"/>
      <c r="E43" s="1248" t="s">
        <v>27</v>
      </c>
      <c r="F43" s="1248"/>
      <c r="G43" s="1248"/>
      <c r="H43" s="1249"/>
      <c r="I43" s="86">
        <v>6906</v>
      </c>
      <c r="J43" s="87">
        <v>6897</v>
      </c>
      <c r="K43" s="87">
        <v>6845</v>
      </c>
      <c r="L43" s="87">
        <v>6906</v>
      </c>
      <c r="M43" s="88">
        <v>6746</v>
      </c>
    </row>
    <row r="44" spans="2:13" ht="27.75" customHeight="1" x14ac:dyDescent="0.15">
      <c r="B44" s="1244"/>
      <c r="C44" s="1245"/>
      <c r="D44" s="85"/>
      <c r="E44" s="1248" t="s">
        <v>28</v>
      </c>
      <c r="F44" s="1248"/>
      <c r="G44" s="1248"/>
      <c r="H44" s="1249"/>
      <c r="I44" s="86">
        <v>198</v>
      </c>
      <c r="J44" s="87">
        <v>243</v>
      </c>
      <c r="K44" s="87">
        <v>278</v>
      </c>
      <c r="L44" s="87">
        <v>284</v>
      </c>
      <c r="M44" s="88">
        <v>286</v>
      </c>
    </row>
    <row r="45" spans="2:13" ht="27.75" customHeight="1" x14ac:dyDescent="0.15">
      <c r="B45" s="1244"/>
      <c r="C45" s="1245"/>
      <c r="D45" s="85"/>
      <c r="E45" s="1248" t="s">
        <v>29</v>
      </c>
      <c r="F45" s="1248"/>
      <c r="G45" s="1248"/>
      <c r="H45" s="1249"/>
      <c r="I45" s="86">
        <v>3963</v>
      </c>
      <c r="J45" s="87">
        <v>3782</v>
      </c>
      <c r="K45" s="87">
        <v>3411</v>
      </c>
      <c r="L45" s="87">
        <v>3197</v>
      </c>
      <c r="M45" s="88">
        <v>3065</v>
      </c>
    </row>
    <row r="46" spans="2:13" ht="27.75" customHeight="1" x14ac:dyDescent="0.15">
      <c r="B46" s="1244"/>
      <c r="C46" s="1245"/>
      <c r="D46" s="89"/>
      <c r="E46" s="1248" t="s">
        <v>30</v>
      </c>
      <c r="F46" s="1248"/>
      <c r="G46" s="1248"/>
      <c r="H46" s="1249"/>
      <c r="I46" s="86">
        <v>502</v>
      </c>
      <c r="J46" s="87">
        <v>491</v>
      </c>
      <c r="K46" s="87">
        <v>513</v>
      </c>
      <c r="L46" s="87">
        <v>438</v>
      </c>
      <c r="M46" s="88">
        <v>451</v>
      </c>
    </row>
    <row r="47" spans="2:13" ht="27.75" customHeight="1" x14ac:dyDescent="0.15">
      <c r="B47" s="1244"/>
      <c r="C47" s="1245"/>
      <c r="D47" s="90"/>
      <c r="E47" s="1258" t="s">
        <v>31</v>
      </c>
      <c r="F47" s="1259"/>
      <c r="G47" s="1259"/>
      <c r="H47" s="1260"/>
      <c r="I47" s="86" t="s">
        <v>503</v>
      </c>
      <c r="J47" s="87" t="s">
        <v>503</v>
      </c>
      <c r="K47" s="87" t="s">
        <v>503</v>
      </c>
      <c r="L47" s="87" t="s">
        <v>503</v>
      </c>
      <c r="M47" s="88" t="s">
        <v>503</v>
      </c>
    </row>
    <row r="48" spans="2:13" ht="27.75" customHeight="1" x14ac:dyDescent="0.15">
      <c r="B48" s="1244"/>
      <c r="C48" s="1245"/>
      <c r="D48" s="85"/>
      <c r="E48" s="1248" t="s">
        <v>32</v>
      </c>
      <c r="F48" s="1248"/>
      <c r="G48" s="1248"/>
      <c r="H48" s="1249"/>
      <c r="I48" s="86" t="s">
        <v>503</v>
      </c>
      <c r="J48" s="87" t="s">
        <v>503</v>
      </c>
      <c r="K48" s="87" t="s">
        <v>503</v>
      </c>
      <c r="L48" s="87" t="s">
        <v>503</v>
      </c>
      <c r="M48" s="88" t="s">
        <v>503</v>
      </c>
    </row>
    <row r="49" spans="2:13" ht="27.75" customHeight="1" x14ac:dyDescent="0.15">
      <c r="B49" s="1246"/>
      <c r="C49" s="1247"/>
      <c r="D49" s="85"/>
      <c r="E49" s="1248" t="s">
        <v>33</v>
      </c>
      <c r="F49" s="1248"/>
      <c r="G49" s="1248"/>
      <c r="H49" s="1249"/>
      <c r="I49" s="86" t="s">
        <v>503</v>
      </c>
      <c r="J49" s="87" t="s">
        <v>503</v>
      </c>
      <c r="K49" s="87" t="s">
        <v>503</v>
      </c>
      <c r="L49" s="87" t="s">
        <v>503</v>
      </c>
      <c r="M49" s="88" t="s">
        <v>503</v>
      </c>
    </row>
    <row r="50" spans="2:13" ht="27.75" customHeight="1" x14ac:dyDescent="0.15">
      <c r="B50" s="1242" t="s">
        <v>34</v>
      </c>
      <c r="C50" s="1243"/>
      <c r="D50" s="91"/>
      <c r="E50" s="1248" t="s">
        <v>35</v>
      </c>
      <c r="F50" s="1248"/>
      <c r="G50" s="1248"/>
      <c r="H50" s="1249"/>
      <c r="I50" s="86">
        <v>8444</v>
      </c>
      <c r="J50" s="87">
        <v>8589</v>
      </c>
      <c r="K50" s="87">
        <v>8177</v>
      </c>
      <c r="L50" s="87">
        <v>7378</v>
      </c>
      <c r="M50" s="88">
        <v>7263</v>
      </c>
    </row>
    <row r="51" spans="2:13" ht="27.75" customHeight="1" x14ac:dyDescent="0.15">
      <c r="B51" s="1244"/>
      <c r="C51" s="1245"/>
      <c r="D51" s="85"/>
      <c r="E51" s="1248" t="s">
        <v>36</v>
      </c>
      <c r="F51" s="1248"/>
      <c r="G51" s="1248"/>
      <c r="H51" s="1249"/>
      <c r="I51" s="86">
        <v>3326</v>
      </c>
      <c r="J51" s="87">
        <v>3404</v>
      </c>
      <c r="K51" s="87">
        <v>3085</v>
      </c>
      <c r="L51" s="87">
        <v>3025</v>
      </c>
      <c r="M51" s="88">
        <v>2907</v>
      </c>
    </row>
    <row r="52" spans="2:13" ht="27.75" customHeight="1" x14ac:dyDescent="0.15">
      <c r="B52" s="1246"/>
      <c r="C52" s="1247"/>
      <c r="D52" s="85"/>
      <c r="E52" s="1248" t="s">
        <v>37</v>
      </c>
      <c r="F52" s="1248"/>
      <c r="G52" s="1248"/>
      <c r="H52" s="1249"/>
      <c r="I52" s="86">
        <v>22384</v>
      </c>
      <c r="J52" s="87">
        <v>24216</v>
      </c>
      <c r="K52" s="87">
        <v>24724</v>
      </c>
      <c r="L52" s="87">
        <v>24369</v>
      </c>
      <c r="M52" s="88">
        <v>24049</v>
      </c>
    </row>
    <row r="53" spans="2:13" ht="27.75" customHeight="1" thickBot="1" x14ac:dyDescent="0.2">
      <c r="B53" s="1250" t="s">
        <v>38</v>
      </c>
      <c r="C53" s="1251"/>
      <c r="D53" s="92"/>
      <c r="E53" s="1252" t="s">
        <v>39</v>
      </c>
      <c r="F53" s="1252"/>
      <c r="G53" s="1252"/>
      <c r="H53" s="1253"/>
      <c r="I53" s="93">
        <v>2016</v>
      </c>
      <c r="J53" s="94">
        <v>1686</v>
      </c>
      <c r="K53" s="94">
        <v>2184</v>
      </c>
      <c r="L53" s="94">
        <v>1946</v>
      </c>
      <c r="M53" s="95">
        <v>1924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5rvhwXLqBF+WvVDc0/84Vsx7VZnKRQY8oE3PsPbF/4hwXT33fI8inohyaJysBbhiRnrnXhRA2zIQlmgC9JjA==" saltValue="gOnkfMvbDS6ZRWl6AkvM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6026</v>
      </c>
      <c r="G55" s="107">
        <v>5237</v>
      </c>
      <c r="H55" s="108">
        <v>4998</v>
      </c>
    </row>
    <row r="56" spans="2:8" ht="52.5" customHeight="1" x14ac:dyDescent="0.15">
      <c r="B56" s="109"/>
      <c r="C56" s="1271" t="s">
        <v>43</v>
      </c>
      <c r="D56" s="1271"/>
      <c r="E56" s="1272"/>
      <c r="F56" s="110">
        <v>638</v>
      </c>
      <c r="G56" s="110">
        <v>538</v>
      </c>
      <c r="H56" s="111">
        <v>538</v>
      </c>
    </row>
    <row r="57" spans="2:8" ht="53.25" customHeight="1" x14ac:dyDescent="0.15">
      <c r="B57" s="109"/>
      <c r="C57" s="1273" t="s">
        <v>44</v>
      </c>
      <c r="D57" s="1273"/>
      <c r="E57" s="1274"/>
      <c r="F57" s="112">
        <v>2562</v>
      </c>
      <c r="G57" s="112">
        <v>2609</v>
      </c>
      <c r="H57" s="113">
        <v>2758</v>
      </c>
    </row>
    <row r="58" spans="2:8" ht="45.75" customHeight="1" x14ac:dyDescent="0.15">
      <c r="B58" s="114"/>
      <c r="C58" s="1261" t="s">
        <v>573</v>
      </c>
      <c r="D58" s="1262"/>
      <c r="E58" s="1263"/>
      <c r="F58" s="115">
        <v>1601</v>
      </c>
      <c r="G58" s="115">
        <v>1601</v>
      </c>
      <c r="H58" s="116">
        <v>1602</v>
      </c>
    </row>
    <row r="59" spans="2:8" ht="45.75" customHeight="1" x14ac:dyDescent="0.15">
      <c r="B59" s="114"/>
      <c r="C59" s="1261" t="s">
        <v>574</v>
      </c>
      <c r="D59" s="1262"/>
      <c r="E59" s="1263"/>
      <c r="F59" s="115">
        <v>451</v>
      </c>
      <c r="G59" s="115">
        <v>416</v>
      </c>
      <c r="H59" s="116">
        <v>502</v>
      </c>
    </row>
    <row r="60" spans="2:8" ht="45.75" customHeight="1" x14ac:dyDescent="0.15">
      <c r="B60" s="114"/>
      <c r="C60" s="1261" t="s">
        <v>575</v>
      </c>
      <c r="D60" s="1262"/>
      <c r="E60" s="1263"/>
      <c r="F60" s="115">
        <v>28</v>
      </c>
      <c r="G60" s="115">
        <v>128</v>
      </c>
      <c r="H60" s="116">
        <v>228</v>
      </c>
    </row>
    <row r="61" spans="2:8" ht="45.75" customHeight="1" x14ac:dyDescent="0.15">
      <c r="B61" s="114"/>
      <c r="C61" s="1261" t="s">
        <v>576</v>
      </c>
      <c r="D61" s="1262"/>
      <c r="E61" s="1263"/>
      <c r="F61" s="115">
        <v>244</v>
      </c>
      <c r="G61" s="115">
        <v>223</v>
      </c>
      <c r="H61" s="116">
        <v>201</v>
      </c>
    </row>
    <row r="62" spans="2:8" ht="45.75" customHeight="1" thickBot="1" x14ac:dyDescent="0.2">
      <c r="B62" s="117"/>
      <c r="C62" s="1264" t="s">
        <v>577</v>
      </c>
      <c r="D62" s="1265"/>
      <c r="E62" s="1266"/>
      <c r="F62" s="118">
        <v>86</v>
      </c>
      <c r="G62" s="118">
        <v>86</v>
      </c>
      <c r="H62" s="119">
        <v>96</v>
      </c>
    </row>
    <row r="63" spans="2:8" ht="52.5" customHeight="1" thickBot="1" x14ac:dyDescent="0.2">
      <c r="B63" s="120"/>
      <c r="C63" s="1267" t="s">
        <v>45</v>
      </c>
      <c r="D63" s="1267"/>
      <c r="E63" s="1268"/>
      <c r="F63" s="121">
        <v>9226</v>
      </c>
      <c r="G63" s="121">
        <v>8384</v>
      </c>
      <c r="H63" s="122">
        <v>8294</v>
      </c>
    </row>
    <row r="64" spans="2:8" ht="15" customHeight="1" x14ac:dyDescent="0.15"/>
    <row r="65" ht="0" hidden="1" customHeight="1" x14ac:dyDescent="0.15"/>
    <row r="66" ht="0" hidden="1" customHeight="1" x14ac:dyDescent="0.15"/>
  </sheetData>
  <sheetProtection algorithmName="SHA-512" hashValue="ISHUtsuVTax6AVS3Jrb5sCWwwVgmSZUuRr7b4ri8OCSNWRaSi6GvNY24dCVA0UR3fdQS5EeOWo5Ldog9CFM3kQ==" saltValue="bW0r0AtIvY+fv2c1Jw/V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16.8</v>
      </c>
      <c r="CG51" s="1277"/>
      <c r="CH51" s="1277"/>
      <c r="CI51" s="1277"/>
      <c r="CJ51" s="1277"/>
      <c r="CK51" s="1277"/>
      <c r="CL51" s="1277"/>
      <c r="CM51" s="1277"/>
      <c r="CN51" s="1277">
        <v>15.1</v>
      </c>
      <c r="CO51" s="1277"/>
      <c r="CP51" s="1277"/>
      <c r="CQ51" s="1277"/>
      <c r="CR51" s="1277"/>
      <c r="CS51" s="1277"/>
      <c r="CT51" s="1277"/>
      <c r="CU51" s="1277"/>
      <c r="CV51" s="1277">
        <v>15.1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49.4</v>
      </c>
      <c r="CG53" s="1277"/>
      <c r="CH53" s="1277"/>
      <c r="CI53" s="1277"/>
      <c r="CJ53" s="1277"/>
      <c r="CK53" s="1277"/>
      <c r="CL53" s="1277"/>
      <c r="CM53" s="1277"/>
      <c r="CN53" s="1277">
        <v>52.4</v>
      </c>
      <c r="CO53" s="1277"/>
      <c r="CP53" s="1277"/>
      <c r="CQ53" s="1277"/>
      <c r="CR53" s="1277"/>
      <c r="CS53" s="1277"/>
      <c r="CT53" s="1277"/>
      <c r="CU53" s="1277"/>
      <c r="CV53" s="1277">
        <v>54.2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15.2</v>
      </c>
      <c r="BQ73" s="1277"/>
      <c r="BR73" s="1277"/>
      <c r="BS73" s="1277"/>
      <c r="BT73" s="1277"/>
      <c r="BU73" s="1277"/>
      <c r="BV73" s="1277"/>
      <c r="BW73" s="1277"/>
      <c r="BX73" s="1277">
        <v>13.4</v>
      </c>
      <c r="BY73" s="1277"/>
      <c r="BZ73" s="1277"/>
      <c r="CA73" s="1277"/>
      <c r="CB73" s="1277"/>
      <c r="CC73" s="1277"/>
      <c r="CD73" s="1277"/>
      <c r="CE73" s="1277"/>
      <c r="CF73" s="1277">
        <v>16.8</v>
      </c>
      <c r="CG73" s="1277"/>
      <c r="CH73" s="1277"/>
      <c r="CI73" s="1277"/>
      <c r="CJ73" s="1277"/>
      <c r="CK73" s="1277"/>
      <c r="CL73" s="1277"/>
      <c r="CM73" s="1277"/>
      <c r="CN73" s="1277">
        <v>15.1</v>
      </c>
      <c r="CO73" s="1277"/>
      <c r="CP73" s="1277"/>
      <c r="CQ73" s="1277"/>
      <c r="CR73" s="1277"/>
      <c r="CS73" s="1277"/>
      <c r="CT73" s="1277"/>
      <c r="CU73" s="1277"/>
      <c r="CV73" s="1277">
        <v>15.1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7.3</v>
      </c>
      <c r="BQ75" s="1277"/>
      <c r="BR75" s="1277"/>
      <c r="BS75" s="1277"/>
      <c r="BT75" s="1277"/>
      <c r="BU75" s="1277"/>
      <c r="BV75" s="1277"/>
      <c r="BW75" s="1277"/>
      <c r="BX75" s="1277">
        <v>6.7</v>
      </c>
      <c r="BY75" s="1277"/>
      <c r="BZ75" s="1277"/>
      <c r="CA75" s="1277"/>
      <c r="CB75" s="1277"/>
      <c r="CC75" s="1277"/>
      <c r="CD75" s="1277"/>
      <c r="CE75" s="1277"/>
      <c r="CF75" s="1277">
        <v>7</v>
      </c>
      <c r="CG75" s="1277"/>
      <c r="CH75" s="1277"/>
      <c r="CI75" s="1277"/>
      <c r="CJ75" s="1277"/>
      <c r="CK75" s="1277"/>
      <c r="CL75" s="1277"/>
      <c r="CM75" s="1277"/>
      <c r="CN75" s="1277">
        <v>7.8</v>
      </c>
      <c r="CO75" s="1277"/>
      <c r="CP75" s="1277"/>
      <c r="CQ75" s="1277"/>
      <c r="CR75" s="1277"/>
      <c r="CS75" s="1277"/>
      <c r="CT75" s="1277"/>
      <c r="CU75" s="1277"/>
      <c r="CV75" s="1277">
        <v>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2lhEdWV2FjYsFcJzk98ZajernBT7EUwqvbSxvigfjSH7USaHyzFX/Om9HhzVDZXdHHI9HjE+zAUVWq90ZGS8Q==" saltValue="m2fZSEGNolxUrqGFXEQM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lYllgzD/CsuSif/0doAScWdILsNzGA5hOTBgTQIleTi7mv2QuvTmGeXJco5213twjq+LaY3IoMJ/zIqrMqp5g==" saltValue="PT/Se6L99dlvsclhhkU2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a9hA+GcINa6xC/t5xr031c4ALMwLCsN2Aj1rq6p7tjbST0cYC6J2S6JBd7NiuMWMuYz7TOjpQY4SuIKFXH2JA==" saltValue="tjMthUCQd2+TBCbo364d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83727</v>
      </c>
      <c r="E3" s="141"/>
      <c r="F3" s="142">
        <v>63956</v>
      </c>
      <c r="G3" s="143"/>
      <c r="H3" s="144"/>
    </row>
    <row r="4" spans="1:8" x14ac:dyDescent="0.15">
      <c r="A4" s="145"/>
      <c r="B4" s="146"/>
      <c r="C4" s="147"/>
      <c r="D4" s="148">
        <v>56148</v>
      </c>
      <c r="E4" s="149"/>
      <c r="F4" s="150">
        <v>29239</v>
      </c>
      <c r="G4" s="151"/>
      <c r="H4" s="152"/>
    </row>
    <row r="5" spans="1:8" x14ac:dyDescent="0.15">
      <c r="A5" s="133" t="s">
        <v>537</v>
      </c>
      <c r="B5" s="138"/>
      <c r="C5" s="139"/>
      <c r="D5" s="140">
        <v>85939</v>
      </c>
      <c r="E5" s="141"/>
      <c r="F5" s="142">
        <v>66255</v>
      </c>
      <c r="G5" s="143"/>
      <c r="H5" s="144"/>
    </row>
    <row r="6" spans="1:8" x14ac:dyDescent="0.15">
      <c r="A6" s="145"/>
      <c r="B6" s="146"/>
      <c r="C6" s="147"/>
      <c r="D6" s="148">
        <v>55502</v>
      </c>
      <c r="E6" s="149"/>
      <c r="F6" s="150">
        <v>31822</v>
      </c>
      <c r="G6" s="151"/>
      <c r="H6" s="152"/>
    </row>
    <row r="7" spans="1:8" x14ac:dyDescent="0.15">
      <c r="A7" s="133" t="s">
        <v>538</v>
      </c>
      <c r="B7" s="138"/>
      <c r="C7" s="139"/>
      <c r="D7" s="140">
        <v>76776</v>
      </c>
      <c r="E7" s="141"/>
      <c r="F7" s="142">
        <v>54227</v>
      </c>
      <c r="G7" s="143"/>
      <c r="H7" s="144"/>
    </row>
    <row r="8" spans="1:8" x14ac:dyDescent="0.15">
      <c r="A8" s="145"/>
      <c r="B8" s="146"/>
      <c r="C8" s="147"/>
      <c r="D8" s="148">
        <v>46112</v>
      </c>
      <c r="E8" s="149"/>
      <c r="F8" s="150">
        <v>29694</v>
      </c>
      <c r="G8" s="151"/>
      <c r="H8" s="152"/>
    </row>
    <row r="9" spans="1:8" x14ac:dyDescent="0.15">
      <c r="A9" s="133" t="s">
        <v>539</v>
      </c>
      <c r="B9" s="138"/>
      <c r="C9" s="139"/>
      <c r="D9" s="140">
        <v>25734</v>
      </c>
      <c r="E9" s="141"/>
      <c r="F9" s="142">
        <v>57295</v>
      </c>
      <c r="G9" s="143"/>
      <c r="H9" s="144"/>
    </row>
    <row r="10" spans="1:8" x14ac:dyDescent="0.15">
      <c r="A10" s="145"/>
      <c r="B10" s="146"/>
      <c r="C10" s="147"/>
      <c r="D10" s="148">
        <v>19177</v>
      </c>
      <c r="E10" s="149"/>
      <c r="F10" s="150">
        <v>32771</v>
      </c>
      <c r="G10" s="151"/>
      <c r="H10" s="152"/>
    </row>
    <row r="11" spans="1:8" x14ac:dyDescent="0.15">
      <c r="A11" s="133" t="s">
        <v>540</v>
      </c>
      <c r="B11" s="138"/>
      <c r="C11" s="139"/>
      <c r="D11" s="140">
        <v>53708</v>
      </c>
      <c r="E11" s="141"/>
      <c r="F11" s="142">
        <v>54110</v>
      </c>
      <c r="G11" s="143"/>
      <c r="H11" s="144"/>
    </row>
    <row r="12" spans="1:8" x14ac:dyDescent="0.15">
      <c r="A12" s="145"/>
      <c r="B12" s="146"/>
      <c r="C12" s="153"/>
      <c r="D12" s="148">
        <v>27445</v>
      </c>
      <c r="E12" s="149"/>
      <c r="F12" s="150">
        <v>30620</v>
      </c>
      <c r="G12" s="151"/>
      <c r="H12" s="152"/>
    </row>
    <row r="13" spans="1:8" x14ac:dyDescent="0.15">
      <c r="A13" s="133"/>
      <c r="B13" s="138"/>
      <c r="C13" s="154"/>
      <c r="D13" s="155">
        <v>65177</v>
      </c>
      <c r="E13" s="156"/>
      <c r="F13" s="157">
        <v>59169</v>
      </c>
      <c r="G13" s="158"/>
      <c r="H13" s="144"/>
    </row>
    <row r="14" spans="1:8" x14ac:dyDescent="0.15">
      <c r="A14" s="145"/>
      <c r="B14" s="146"/>
      <c r="C14" s="147"/>
      <c r="D14" s="148">
        <v>40877</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4.08</v>
      </c>
      <c r="C19" s="159">
        <f>ROUND(VALUE(SUBSTITUTE(実質収支比率等に係る経年分析!G$48,"▲","-")),2)</f>
        <v>6.7</v>
      </c>
      <c r="D19" s="159">
        <f>ROUND(VALUE(SUBSTITUTE(実質収支比率等に係る経年分析!H$48,"▲","-")),2)</f>
        <v>5.42</v>
      </c>
      <c r="E19" s="159">
        <f>ROUND(VALUE(SUBSTITUTE(実質収支比率等に係る経年分析!I$48,"▲","-")),2)</f>
        <v>5.98</v>
      </c>
      <c r="F19" s="159">
        <f>ROUND(VALUE(SUBSTITUTE(実質収支比率等に係る経年分析!J$48,"▲","-")),2)</f>
        <v>5.45</v>
      </c>
    </row>
    <row r="20" spans="1:11" x14ac:dyDescent="0.15">
      <c r="A20" s="159" t="s">
        <v>49</v>
      </c>
      <c r="B20" s="159">
        <f>ROUND(VALUE(SUBSTITUTE(実質収支比率等に係る経年分析!F$47,"▲","-")),2)</f>
        <v>38.049999999999997</v>
      </c>
      <c r="C20" s="159">
        <f>ROUND(VALUE(SUBSTITUTE(実質収支比率等に係る経年分析!G$47,"▲","-")),2)</f>
        <v>41.3</v>
      </c>
      <c r="D20" s="159">
        <f>ROUND(VALUE(SUBSTITUTE(実質収支比率等に係る経年分析!H$47,"▲","-")),2)</f>
        <v>39.869999999999997</v>
      </c>
      <c r="E20" s="159">
        <f>ROUND(VALUE(SUBSTITUTE(実質収支比率等に係る経年分析!I$47,"▲","-")),2)</f>
        <v>34.770000000000003</v>
      </c>
      <c r="F20" s="159">
        <f>ROUND(VALUE(SUBSTITUTE(実質収支比率等に係る経年分析!J$47,"▲","-")),2)</f>
        <v>33.24</v>
      </c>
    </row>
    <row r="21" spans="1:11" x14ac:dyDescent="0.15">
      <c r="A21" s="159" t="s">
        <v>50</v>
      </c>
      <c r="B21" s="159">
        <f>IF(ISNUMBER(VALUE(SUBSTITUTE(実質収支比率等に係る経年分析!F$49,"▲","-"))),ROUND(VALUE(SUBSTITUTE(実質収支比率等に係る経年分析!F$49,"▲","-")),2),NA())</f>
        <v>-16.02</v>
      </c>
      <c r="C21" s="159">
        <f>IF(ISNUMBER(VALUE(SUBSTITUTE(実質収支比率等に係る経年分析!G$49,"▲","-"))),ROUND(VALUE(SUBSTITUTE(実質収支比率等に係る経年分析!G$49,"▲","-")),2),NA())</f>
        <v>2.5099999999999998</v>
      </c>
      <c r="D21" s="159">
        <f>IF(ISNUMBER(VALUE(SUBSTITUTE(実質収支比率等に係る経年分析!H$49,"▲","-"))),ROUND(VALUE(SUBSTITUTE(実質収支比率等に係る経年分析!H$49,"▲","-")),2),NA())</f>
        <v>-4.33</v>
      </c>
      <c r="E21" s="159">
        <f>IF(ISNUMBER(VALUE(SUBSTITUTE(実質収支比率等に係る経年分析!I$49,"▲","-"))),ROUND(VALUE(SUBSTITUTE(実質収支比率等に係る経年分析!I$49,"▲","-")),2),NA())</f>
        <v>-7.42</v>
      </c>
      <c r="F21" s="159">
        <f>IF(ISNUMBER(VALUE(SUBSTITUTE(実質収支比率等に係る経年分析!J$49,"▲","-"))),ROUND(VALUE(SUBSTITUTE(実質収支比率等に係る経年分析!J$49,"▲","-")),2),NA())</f>
        <v>-5.18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介護サービス事業会計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0.86</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2.2200000000000002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14.46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2125</v>
      </c>
      <c r="E42" s="161"/>
      <c r="F42" s="161"/>
      <c r="G42" s="161">
        <f>'実質公債費比率（分子）の構造'!L$52</f>
        <v>2333</v>
      </c>
      <c r="H42" s="161"/>
      <c r="I42" s="161"/>
      <c r="J42" s="161">
        <f>'実質公債費比率（分子）の構造'!M$52</f>
        <v>2455</v>
      </c>
      <c r="K42" s="161"/>
      <c r="L42" s="161"/>
      <c r="M42" s="161">
        <f>'実質公債費比率（分子）の構造'!N$52</f>
        <v>2531</v>
      </c>
      <c r="N42" s="161"/>
      <c r="O42" s="161"/>
      <c r="P42" s="161">
        <f>'実質公債費比率（分子）の構造'!O$52</f>
        <v>2605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23</v>
      </c>
      <c r="C44" s="161"/>
      <c r="D44" s="161"/>
      <c r="E44" s="161">
        <f>'実質公債費比率（分子）の構造'!L$50</f>
        <v>22</v>
      </c>
      <c r="F44" s="161"/>
      <c r="G44" s="161"/>
      <c r="H44" s="161">
        <f>'実質公債費比率（分子）の構造'!M$50</f>
        <v>10</v>
      </c>
      <c r="I44" s="161"/>
      <c r="J44" s="161"/>
      <c r="K44" s="161">
        <f>'実質公債費比率（分子）の構造'!N$50</f>
        <v>4</v>
      </c>
      <c r="L44" s="161"/>
      <c r="M44" s="161"/>
      <c r="N44" s="161">
        <f>'実質公債費比率（分子）の構造'!O$50</f>
        <v>2</v>
      </c>
      <c r="O44" s="161"/>
      <c r="P44" s="161"/>
    </row>
    <row r="45" spans="1:16" x14ac:dyDescent="0.15">
      <c r="A45" s="161" t="s">
        <v>60</v>
      </c>
      <c r="B45" s="161">
        <f>'実質公債費比率（分子）の構造'!K$49</f>
        <v>34</v>
      </c>
      <c r="C45" s="161"/>
      <c r="D45" s="161"/>
      <c r="E45" s="161">
        <f>'実質公債費比率（分子）の構造'!L$49</f>
        <v>33</v>
      </c>
      <c r="F45" s="161"/>
      <c r="G45" s="161"/>
      <c r="H45" s="161">
        <f>'実質公債費比率（分子）の構造'!M$49</f>
        <v>33</v>
      </c>
      <c r="I45" s="161"/>
      <c r="J45" s="161"/>
      <c r="K45" s="161">
        <f>'実質公債費比率（分子）の構造'!N$49</f>
        <v>29</v>
      </c>
      <c r="L45" s="161"/>
      <c r="M45" s="161"/>
      <c r="N45" s="161">
        <f>'実質公債費比率（分子）の構造'!O$49</f>
        <v>36</v>
      </c>
      <c r="O45" s="161"/>
      <c r="P45" s="161"/>
    </row>
    <row r="46" spans="1:16" x14ac:dyDescent="0.15">
      <c r="A46" s="161" t="s">
        <v>61</v>
      </c>
      <c r="B46" s="161">
        <f>'実質公債費比率（分子）の構造'!K$48</f>
        <v>523</v>
      </c>
      <c r="C46" s="161"/>
      <c r="D46" s="161"/>
      <c r="E46" s="161">
        <f>'実質公債費比率（分子）の構造'!L$48</f>
        <v>525</v>
      </c>
      <c r="F46" s="161"/>
      <c r="G46" s="161"/>
      <c r="H46" s="161">
        <f>'実質公債費比率（分子）の構造'!M$48</f>
        <v>586</v>
      </c>
      <c r="I46" s="161"/>
      <c r="J46" s="161"/>
      <c r="K46" s="161">
        <f>'実質公債費比率（分子）の構造'!N$48</f>
        <v>606</v>
      </c>
      <c r="L46" s="161"/>
      <c r="M46" s="161"/>
      <c r="N46" s="161">
        <f>'実質公債費比率（分子）の構造'!O$48</f>
        <v>596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2340</v>
      </c>
      <c r="C49" s="161"/>
      <c r="D49" s="161"/>
      <c r="E49" s="161">
        <f>'実質公債費比率（分子）の構造'!L$45</f>
        <v>2675</v>
      </c>
      <c r="F49" s="161"/>
      <c r="G49" s="161"/>
      <c r="H49" s="161">
        <f>'実質公債費比率（分子）の構造'!M$45</f>
        <v>2849</v>
      </c>
      <c r="I49" s="161"/>
      <c r="J49" s="161"/>
      <c r="K49" s="161">
        <f>'実質公債費比率（分子）の構造'!N$45</f>
        <v>2964</v>
      </c>
      <c r="L49" s="161"/>
      <c r="M49" s="161"/>
      <c r="N49" s="161">
        <f>'実質公債費比率（分子）の構造'!O$45</f>
        <v>2986</v>
      </c>
      <c r="O49" s="161"/>
      <c r="P49" s="161"/>
    </row>
    <row r="50" spans="1:16" x14ac:dyDescent="0.15">
      <c r="A50" s="161" t="s">
        <v>65</v>
      </c>
      <c r="B50" s="161" t="e">
        <f>NA()</f>
        <v>#N/A</v>
      </c>
      <c r="C50" s="161">
        <f>IF(ISNUMBER('実質公債費比率（分子）の構造'!K$53),'実質公債費比率（分子）の構造'!K$53,NA())</f>
        <v>795</v>
      </c>
      <c r="D50" s="161" t="e">
        <f>NA()</f>
        <v>#N/A</v>
      </c>
      <c r="E50" s="161" t="e">
        <f>NA()</f>
        <v>#N/A</v>
      </c>
      <c r="F50" s="161">
        <f>IF(ISNUMBER('実質公債費比率（分子）の構造'!L$53),'実質公債費比率（分子）の構造'!L$53,NA())</f>
        <v>922</v>
      </c>
      <c r="G50" s="161" t="e">
        <f>NA()</f>
        <v>#N/A</v>
      </c>
      <c r="H50" s="161" t="e">
        <f>NA()</f>
        <v>#N/A</v>
      </c>
      <c r="I50" s="161">
        <f>IF(ISNUMBER('実質公債費比率（分子）の構造'!M$53),'実質公債費比率（分子）の構造'!M$53,NA())</f>
        <v>1023</v>
      </c>
      <c r="J50" s="161" t="e">
        <f>NA()</f>
        <v>#N/A</v>
      </c>
      <c r="K50" s="161" t="e">
        <f>NA()</f>
        <v>#N/A</v>
      </c>
      <c r="L50" s="161">
        <f>IF(ISNUMBER('実質公債費比率（分子）の構造'!N$53),'実質公債費比率（分子）の構造'!N$53,NA())</f>
        <v>1072</v>
      </c>
      <c r="M50" s="161" t="e">
        <f>NA()</f>
        <v>#N/A</v>
      </c>
      <c r="N50" s="161" t="e">
        <f>NA()</f>
        <v>#N/A</v>
      </c>
      <c r="O50" s="161">
        <f>IF(ISNUMBER('実質公債費比率（分子）の構造'!O$53),'実質公債費比率（分子）の構造'!O$53,NA())</f>
        <v>1015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22384</v>
      </c>
      <c r="E56" s="160"/>
      <c r="F56" s="160"/>
      <c r="G56" s="160">
        <f>'将来負担比率（分子）の構造'!J$52</f>
        <v>24216</v>
      </c>
      <c r="H56" s="160"/>
      <c r="I56" s="160"/>
      <c r="J56" s="160">
        <f>'将来負担比率（分子）の構造'!K$52</f>
        <v>24724</v>
      </c>
      <c r="K56" s="160"/>
      <c r="L56" s="160"/>
      <c r="M56" s="160">
        <f>'将来負担比率（分子）の構造'!L$52</f>
        <v>24369</v>
      </c>
      <c r="N56" s="160"/>
      <c r="O56" s="160"/>
      <c r="P56" s="160">
        <f>'将来負担比率（分子）の構造'!M$52</f>
        <v>24049</v>
      </c>
    </row>
    <row r="57" spans="1:16" x14ac:dyDescent="0.15">
      <c r="A57" s="160" t="s">
        <v>36</v>
      </c>
      <c r="B57" s="160"/>
      <c r="C57" s="160"/>
      <c r="D57" s="160">
        <f>'将来負担比率（分子）の構造'!I$51</f>
        <v>3326</v>
      </c>
      <c r="E57" s="160"/>
      <c r="F57" s="160"/>
      <c r="G57" s="160">
        <f>'将来負担比率（分子）の構造'!J$51</f>
        <v>3404</v>
      </c>
      <c r="H57" s="160"/>
      <c r="I57" s="160"/>
      <c r="J57" s="160">
        <f>'将来負担比率（分子）の構造'!K$51</f>
        <v>3085</v>
      </c>
      <c r="K57" s="160"/>
      <c r="L57" s="160"/>
      <c r="M57" s="160">
        <f>'将来負担比率（分子）の構造'!L$51</f>
        <v>3025</v>
      </c>
      <c r="N57" s="160"/>
      <c r="O57" s="160"/>
      <c r="P57" s="160">
        <f>'将来負担比率（分子）の構造'!M$51</f>
        <v>2907</v>
      </c>
    </row>
    <row r="58" spans="1:16" x14ac:dyDescent="0.15">
      <c r="A58" s="160" t="s">
        <v>35</v>
      </c>
      <c r="B58" s="160"/>
      <c r="C58" s="160"/>
      <c r="D58" s="160">
        <f>'将来負担比率（分子）の構造'!I$50</f>
        <v>8444</v>
      </c>
      <c r="E58" s="160"/>
      <c r="F58" s="160"/>
      <c r="G58" s="160">
        <f>'将来負担比率（分子）の構造'!J$50</f>
        <v>8589</v>
      </c>
      <c r="H58" s="160"/>
      <c r="I58" s="160"/>
      <c r="J58" s="160">
        <f>'将来負担比率（分子）の構造'!K$50</f>
        <v>8177</v>
      </c>
      <c r="K58" s="160"/>
      <c r="L58" s="160"/>
      <c r="M58" s="160">
        <f>'将来負担比率（分子）の構造'!L$50</f>
        <v>7378</v>
      </c>
      <c r="N58" s="160"/>
      <c r="O58" s="160"/>
      <c r="P58" s="160">
        <f>'将来負担比率（分子）の構造'!M$50</f>
        <v>7263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502</v>
      </c>
      <c r="C61" s="160"/>
      <c r="D61" s="160"/>
      <c r="E61" s="160">
        <f>'将来負担比率（分子）の構造'!J$46</f>
        <v>491</v>
      </c>
      <c r="F61" s="160"/>
      <c r="G61" s="160"/>
      <c r="H61" s="160">
        <f>'将来負担比率（分子）の構造'!K$46</f>
        <v>513</v>
      </c>
      <c r="I61" s="160"/>
      <c r="J61" s="160"/>
      <c r="K61" s="160">
        <f>'将来負担比率（分子）の構造'!L$46</f>
        <v>438</v>
      </c>
      <c r="L61" s="160"/>
      <c r="M61" s="160"/>
      <c r="N61" s="160">
        <f>'将来負担比率（分子）の構造'!M$46</f>
        <v>451</v>
      </c>
      <c r="O61" s="160"/>
      <c r="P61" s="160"/>
    </row>
    <row r="62" spans="1:16" x14ac:dyDescent="0.15">
      <c r="A62" s="160" t="s">
        <v>29</v>
      </c>
      <c r="B62" s="160">
        <f>'将来負担比率（分子）の構造'!I$45</f>
        <v>3963</v>
      </c>
      <c r="C62" s="160"/>
      <c r="D62" s="160"/>
      <c r="E62" s="160">
        <f>'将来負担比率（分子）の構造'!J$45</f>
        <v>3782</v>
      </c>
      <c r="F62" s="160"/>
      <c r="G62" s="160"/>
      <c r="H62" s="160">
        <f>'将来負担比率（分子）の構造'!K$45</f>
        <v>3411</v>
      </c>
      <c r="I62" s="160"/>
      <c r="J62" s="160"/>
      <c r="K62" s="160">
        <f>'将来負担比率（分子）の構造'!L$45</f>
        <v>3197</v>
      </c>
      <c r="L62" s="160"/>
      <c r="M62" s="160"/>
      <c r="N62" s="160">
        <f>'将来負担比率（分子）の構造'!M$45</f>
        <v>3065</v>
      </c>
      <c r="O62" s="160"/>
      <c r="P62" s="160"/>
    </row>
    <row r="63" spans="1:16" x14ac:dyDescent="0.15">
      <c r="A63" s="160" t="s">
        <v>28</v>
      </c>
      <c r="B63" s="160">
        <f>'将来負担比率（分子）の構造'!I$44</f>
        <v>198</v>
      </c>
      <c r="C63" s="160"/>
      <c r="D63" s="160"/>
      <c r="E63" s="160">
        <f>'将来負担比率（分子）の構造'!J$44</f>
        <v>243</v>
      </c>
      <c r="F63" s="160"/>
      <c r="G63" s="160"/>
      <c r="H63" s="160">
        <f>'将来負担比率（分子）の構造'!K$44</f>
        <v>278</v>
      </c>
      <c r="I63" s="160"/>
      <c r="J63" s="160"/>
      <c r="K63" s="160">
        <f>'将来負担比率（分子）の構造'!L$44</f>
        <v>284</v>
      </c>
      <c r="L63" s="160"/>
      <c r="M63" s="160"/>
      <c r="N63" s="160">
        <f>'将来負担比率（分子）の構造'!M$44</f>
        <v>286</v>
      </c>
      <c r="O63" s="160"/>
      <c r="P63" s="160"/>
    </row>
    <row r="64" spans="1:16" x14ac:dyDescent="0.15">
      <c r="A64" s="160" t="s">
        <v>27</v>
      </c>
      <c r="B64" s="160">
        <f>'将来負担比率（分子）の構造'!I$43</f>
        <v>6906</v>
      </c>
      <c r="C64" s="160"/>
      <c r="D64" s="160"/>
      <c r="E64" s="160">
        <f>'将来負担比率（分子）の構造'!J$43</f>
        <v>6897</v>
      </c>
      <c r="F64" s="160"/>
      <c r="G64" s="160"/>
      <c r="H64" s="160">
        <f>'将来負担比率（分子）の構造'!K$43</f>
        <v>6845</v>
      </c>
      <c r="I64" s="160"/>
      <c r="J64" s="160"/>
      <c r="K64" s="160">
        <f>'将来負担比率（分子）の構造'!L$43</f>
        <v>6906</v>
      </c>
      <c r="L64" s="160"/>
      <c r="M64" s="160"/>
      <c r="N64" s="160">
        <f>'将来負担比率（分子）の構造'!M$43</f>
        <v>6746</v>
      </c>
      <c r="O64" s="160"/>
      <c r="P64" s="160"/>
    </row>
    <row r="65" spans="1:16" x14ac:dyDescent="0.15">
      <c r="A65" s="160" t="s">
        <v>26</v>
      </c>
      <c r="B65" s="160">
        <f>'将来負担比率（分子）の構造'!I$42</f>
        <v>147</v>
      </c>
      <c r="C65" s="160"/>
      <c r="D65" s="160"/>
      <c r="E65" s="160">
        <f>'将来負担比率（分子）の構造'!J$42</f>
        <v>125</v>
      </c>
      <c r="F65" s="160"/>
      <c r="G65" s="160"/>
      <c r="H65" s="160">
        <f>'将来負担比率（分子）の構造'!K$42</f>
        <v>127</v>
      </c>
      <c r="I65" s="160"/>
      <c r="J65" s="160"/>
      <c r="K65" s="160">
        <f>'将来負担比率（分子）の構造'!L$42</f>
        <v>114</v>
      </c>
      <c r="L65" s="160"/>
      <c r="M65" s="160"/>
      <c r="N65" s="160">
        <f>'将来負担比率（分子）の構造'!M$42</f>
        <v>104</v>
      </c>
      <c r="O65" s="160"/>
      <c r="P65" s="160"/>
    </row>
    <row r="66" spans="1:16" x14ac:dyDescent="0.15">
      <c r="A66" s="160" t="s">
        <v>25</v>
      </c>
      <c r="B66" s="160">
        <f>'将来負担比率（分子）の構造'!I$41</f>
        <v>24455</v>
      </c>
      <c r="C66" s="160"/>
      <c r="D66" s="160"/>
      <c r="E66" s="160">
        <f>'将来負担比率（分子）の構造'!J$41</f>
        <v>26355</v>
      </c>
      <c r="F66" s="160"/>
      <c r="G66" s="160"/>
      <c r="H66" s="160">
        <f>'将来負担比率（分子）の構造'!K$41</f>
        <v>26996</v>
      </c>
      <c r="I66" s="160"/>
      <c r="J66" s="160"/>
      <c r="K66" s="160">
        <f>'将来負担比率（分子）の構造'!L$41</f>
        <v>25780</v>
      </c>
      <c r="L66" s="160"/>
      <c r="M66" s="160"/>
      <c r="N66" s="160">
        <f>'将来負担比率（分子）の構造'!M$41</f>
        <v>25492</v>
      </c>
      <c r="O66" s="160"/>
      <c r="P66" s="160"/>
    </row>
    <row r="67" spans="1:16" x14ac:dyDescent="0.15">
      <c r="A67" s="160" t="s">
        <v>69</v>
      </c>
      <c r="B67" s="160" t="e">
        <f>NA()</f>
        <v>#N/A</v>
      </c>
      <c r="C67" s="160">
        <f>IF(ISNUMBER('将来負担比率（分子）の構造'!I$53), IF('将来負担比率（分子）の構造'!I$53 &lt; 0, 0, '将来負担比率（分子）の構造'!I$53), NA())</f>
        <v>2016</v>
      </c>
      <c r="D67" s="160" t="e">
        <f>NA()</f>
        <v>#N/A</v>
      </c>
      <c r="E67" s="160" t="e">
        <f>NA()</f>
        <v>#N/A</v>
      </c>
      <c r="F67" s="160">
        <f>IF(ISNUMBER('将来負担比率（分子）の構造'!J$53), IF('将来負担比率（分子）の構造'!J$53 &lt; 0, 0, '将来負担比率（分子）の構造'!J$53), NA())</f>
        <v>1686</v>
      </c>
      <c r="G67" s="160" t="e">
        <f>NA()</f>
        <v>#N/A</v>
      </c>
      <c r="H67" s="160" t="e">
        <f>NA()</f>
        <v>#N/A</v>
      </c>
      <c r="I67" s="160">
        <f>IF(ISNUMBER('将来負担比率（分子）の構造'!K$53), IF('将来負担比率（分子）の構造'!K$53 &lt; 0, 0, '将来負担比率（分子）の構造'!K$53), NA())</f>
        <v>2184</v>
      </c>
      <c r="J67" s="160" t="e">
        <f>NA()</f>
        <v>#N/A</v>
      </c>
      <c r="K67" s="160" t="e">
        <f>NA()</f>
        <v>#N/A</v>
      </c>
      <c r="L67" s="160">
        <f>IF(ISNUMBER('将来負担比率（分子）の構造'!L$53), IF('将来負担比率（分子）の構造'!L$53 &lt; 0, 0, '将来負担比率（分子）の構造'!L$53), NA())</f>
        <v>1946</v>
      </c>
      <c r="M67" s="160" t="e">
        <f>NA()</f>
        <v>#N/A</v>
      </c>
      <c r="N67" s="160" t="e">
        <f>NA()</f>
        <v>#N/A</v>
      </c>
      <c r="O67" s="160">
        <f>IF(ISNUMBER('将来負担比率（分子）の構造'!M$53), IF('将来負担比率（分子）の構造'!M$53 &lt; 0, 0, '将来負担比率（分子）の構造'!M$53), NA())</f>
        <v>1924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6026</v>
      </c>
      <c r="C72" s="164">
        <f>基金残高に係る経年分析!G55</f>
        <v>5237</v>
      </c>
      <c r="D72" s="164">
        <f>基金残高に係る経年分析!H55</f>
        <v>4998</v>
      </c>
    </row>
    <row r="73" spans="1:16" x14ac:dyDescent="0.15">
      <c r="A73" s="163" t="s">
        <v>72</v>
      </c>
      <c r="B73" s="164">
        <f>基金残高に係る経年分析!F56</f>
        <v>638</v>
      </c>
      <c r="C73" s="164">
        <f>基金残高に係る経年分析!G56</f>
        <v>538</v>
      </c>
      <c r="D73" s="164">
        <f>基金残高に係る経年分析!H56</f>
        <v>538</v>
      </c>
    </row>
    <row r="74" spans="1:16" x14ac:dyDescent="0.15">
      <c r="A74" s="163" t="s">
        <v>73</v>
      </c>
      <c r="B74" s="164">
        <f>基金残高に係る経年分析!F57</f>
        <v>2562</v>
      </c>
      <c r="C74" s="164">
        <f>基金残高に係る経年分析!G57</f>
        <v>2609</v>
      </c>
      <c r="D74" s="164">
        <f>基金残高に係る経年分析!H57</f>
        <v>2758</v>
      </c>
    </row>
  </sheetData>
  <sheetProtection algorithmName="SHA-512" hashValue="1aPNmTSNaH5k7U3tYraeNHgkh3ODqhvfQSgzv/HT4glULXLGqy4ZE/zlJCzMVOQcGF7melgy9553ZzUXQF3NDg==" saltValue="5lsLRvc0ZzU6xcQX0klg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10182581</v>
      </c>
      <c r="S5" s="707"/>
      <c r="T5" s="707"/>
      <c r="U5" s="707"/>
      <c r="V5" s="707"/>
      <c r="W5" s="707"/>
      <c r="X5" s="707"/>
      <c r="Y5" s="753"/>
      <c r="Z5" s="771">
        <v>40.4</v>
      </c>
      <c r="AA5" s="771"/>
      <c r="AB5" s="771"/>
      <c r="AC5" s="771"/>
      <c r="AD5" s="772">
        <v>9957439</v>
      </c>
      <c r="AE5" s="772"/>
      <c r="AF5" s="772"/>
      <c r="AG5" s="772"/>
      <c r="AH5" s="772"/>
      <c r="AI5" s="772"/>
      <c r="AJ5" s="772"/>
      <c r="AK5" s="772"/>
      <c r="AL5" s="754">
        <v>69.099999999999994</v>
      </c>
      <c r="AM5" s="723"/>
      <c r="AN5" s="723"/>
      <c r="AO5" s="755"/>
      <c r="AP5" s="740" t="s">
        <v>220</v>
      </c>
      <c r="AQ5" s="741"/>
      <c r="AR5" s="741"/>
      <c r="AS5" s="741"/>
      <c r="AT5" s="741"/>
      <c r="AU5" s="741"/>
      <c r="AV5" s="741"/>
      <c r="AW5" s="741"/>
      <c r="AX5" s="741"/>
      <c r="AY5" s="741"/>
      <c r="AZ5" s="741"/>
      <c r="BA5" s="741"/>
      <c r="BB5" s="741"/>
      <c r="BC5" s="741"/>
      <c r="BD5" s="741"/>
      <c r="BE5" s="741"/>
      <c r="BF5" s="742"/>
      <c r="BG5" s="641">
        <v>9940297</v>
      </c>
      <c r="BH5" s="644"/>
      <c r="BI5" s="644"/>
      <c r="BJ5" s="644"/>
      <c r="BK5" s="644"/>
      <c r="BL5" s="644"/>
      <c r="BM5" s="644"/>
      <c r="BN5" s="645"/>
      <c r="BO5" s="703">
        <v>97.6</v>
      </c>
      <c r="BP5" s="703"/>
      <c r="BQ5" s="703"/>
      <c r="BR5" s="703"/>
      <c r="BS5" s="704">
        <v>409638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331552</v>
      </c>
      <c r="S6" s="644"/>
      <c r="T6" s="644"/>
      <c r="U6" s="644"/>
      <c r="V6" s="644"/>
      <c r="W6" s="644"/>
      <c r="X6" s="644"/>
      <c r="Y6" s="645"/>
      <c r="Z6" s="703">
        <v>1.3</v>
      </c>
      <c r="AA6" s="703"/>
      <c r="AB6" s="703"/>
      <c r="AC6" s="703"/>
      <c r="AD6" s="704">
        <v>331552</v>
      </c>
      <c r="AE6" s="704"/>
      <c r="AF6" s="704"/>
      <c r="AG6" s="704"/>
      <c r="AH6" s="704"/>
      <c r="AI6" s="704"/>
      <c r="AJ6" s="704"/>
      <c r="AK6" s="704"/>
      <c r="AL6" s="646">
        <v>2.2999999999999998</v>
      </c>
      <c r="AM6" s="647"/>
      <c r="AN6" s="647"/>
      <c r="AO6" s="705"/>
      <c r="AP6" s="638" t="s">
        <v>225</v>
      </c>
      <c r="AQ6" s="639"/>
      <c r="AR6" s="639"/>
      <c r="AS6" s="639"/>
      <c r="AT6" s="639"/>
      <c r="AU6" s="639"/>
      <c r="AV6" s="639"/>
      <c r="AW6" s="639"/>
      <c r="AX6" s="639"/>
      <c r="AY6" s="639"/>
      <c r="AZ6" s="639"/>
      <c r="BA6" s="639"/>
      <c r="BB6" s="639"/>
      <c r="BC6" s="639"/>
      <c r="BD6" s="639"/>
      <c r="BE6" s="639"/>
      <c r="BF6" s="640"/>
      <c r="BG6" s="641">
        <v>9940297</v>
      </c>
      <c r="BH6" s="644"/>
      <c r="BI6" s="644"/>
      <c r="BJ6" s="644"/>
      <c r="BK6" s="644"/>
      <c r="BL6" s="644"/>
      <c r="BM6" s="644"/>
      <c r="BN6" s="645"/>
      <c r="BO6" s="703">
        <v>97.6</v>
      </c>
      <c r="BP6" s="703"/>
      <c r="BQ6" s="703"/>
      <c r="BR6" s="703"/>
      <c r="BS6" s="704">
        <v>409638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248006</v>
      </c>
      <c r="CS6" s="644"/>
      <c r="CT6" s="644"/>
      <c r="CU6" s="644"/>
      <c r="CV6" s="644"/>
      <c r="CW6" s="644"/>
      <c r="CX6" s="644"/>
      <c r="CY6" s="645"/>
      <c r="CZ6" s="754">
        <v>1</v>
      </c>
      <c r="DA6" s="723"/>
      <c r="DB6" s="723"/>
      <c r="DC6" s="757"/>
      <c r="DD6" s="649">
        <v>4741</v>
      </c>
      <c r="DE6" s="644"/>
      <c r="DF6" s="644"/>
      <c r="DG6" s="644"/>
      <c r="DH6" s="644"/>
      <c r="DI6" s="644"/>
      <c r="DJ6" s="644"/>
      <c r="DK6" s="644"/>
      <c r="DL6" s="644"/>
      <c r="DM6" s="644"/>
      <c r="DN6" s="644"/>
      <c r="DO6" s="644"/>
      <c r="DP6" s="645"/>
      <c r="DQ6" s="649">
        <v>247995</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12103</v>
      </c>
      <c r="S7" s="644"/>
      <c r="T7" s="644"/>
      <c r="U7" s="644"/>
      <c r="V7" s="644"/>
      <c r="W7" s="644"/>
      <c r="X7" s="644"/>
      <c r="Y7" s="645"/>
      <c r="Z7" s="703">
        <v>0</v>
      </c>
      <c r="AA7" s="703"/>
      <c r="AB7" s="703"/>
      <c r="AC7" s="703"/>
      <c r="AD7" s="704">
        <v>12103</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4952379</v>
      </c>
      <c r="BH7" s="644"/>
      <c r="BI7" s="644"/>
      <c r="BJ7" s="644"/>
      <c r="BK7" s="644"/>
      <c r="BL7" s="644"/>
      <c r="BM7" s="644"/>
      <c r="BN7" s="645"/>
      <c r="BO7" s="703">
        <v>48.6</v>
      </c>
      <c r="BP7" s="703"/>
      <c r="BQ7" s="703"/>
      <c r="BR7" s="703"/>
      <c r="BS7" s="704">
        <v>409638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2388732</v>
      </c>
      <c r="CS7" s="644"/>
      <c r="CT7" s="644"/>
      <c r="CU7" s="644"/>
      <c r="CV7" s="644"/>
      <c r="CW7" s="644"/>
      <c r="CX7" s="644"/>
      <c r="CY7" s="645"/>
      <c r="CZ7" s="703">
        <v>9.8000000000000007</v>
      </c>
      <c r="DA7" s="703"/>
      <c r="DB7" s="703"/>
      <c r="DC7" s="703"/>
      <c r="DD7" s="649">
        <v>31556</v>
      </c>
      <c r="DE7" s="644"/>
      <c r="DF7" s="644"/>
      <c r="DG7" s="644"/>
      <c r="DH7" s="644"/>
      <c r="DI7" s="644"/>
      <c r="DJ7" s="644"/>
      <c r="DK7" s="644"/>
      <c r="DL7" s="644"/>
      <c r="DM7" s="644"/>
      <c r="DN7" s="644"/>
      <c r="DO7" s="644"/>
      <c r="DP7" s="645"/>
      <c r="DQ7" s="649">
        <v>2191138</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33387</v>
      </c>
      <c r="S8" s="644"/>
      <c r="T8" s="644"/>
      <c r="U8" s="644"/>
      <c r="V8" s="644"/>
      <c r="W8" s="644"/>
      <c r="X8" s="644"/>
      <c r="Y8" s="645"/>
      <c r="Z8" s="703">
        <v>0.1</v>
      </c>
      <c r="AA8" s="703"/>
      <c r="AB8" s="703"/>
      <c r="AC8" s="703"/>
      <c r="AD8" s="704">
        <v>33387</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103567</v>
      </c>
      <c r="BH8" s="644"/>
      <c r="BI8" s="644"/>
      <c r="BJ8" s="644"/>
      <c r="BK8" s="644"/>
      <c r="BL8" s="644"/>
      <c r="BM8" s="644"/>
      <c r="BN8" s="645"/>
      <c r="BO8" s="703">
        <v>1</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8922457</v>
      </c>
      <c r="CS8" s="644"/>
      <c r="CT8" s="644"/>
      <c r="CU8" s="644"/>
      <c r="CV8" s="644"/>
      <c r="CW8" s="644"/>
      <c r="CX8" s="644"/>
      <c r="CY8" s="645"/>
      <c r="CZ8" s="703">
        <v>36.6</v>
      </c>
      <c r="DA8" s="703"/>
      <c r="DB8" s="703"/>
      <c r="DC8" s="703"/>
      <c r="DD8" s="649">
        <v>334130</v>
      </c>
      <c r="DE8" s="644"/>
      <c r="DF8" s="644"/>
      <c r="DG8" s="644"/>
      <c r="DH8" s="644"/>
      <c r="DI8" s="644"/>
      <c r="DJ8" s="644"/>
      <c r="DK8" s="644"/>
      <c r="DL8" s="644"/>
      <c r="DM8" s="644"/>
      <c r="DN8" s="644"/>
      <c r="DO8" s="644"/>
      <c r="DP8" s="645"/>
      <c r="DQ8" s="649">
        <v>4485378</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34141</v>
      </c>
      <c r="S9" s="644"/>
      <c r="T9" s="644"/>
      <c r="U9" s="644"/>
      <c r="V9" s="644"/>
      <c r="W9" s="644"/>
      <c r="X9" s="644"/>
      <c r="Y9" s="645"/>
      <c r="Z9" s="703">
        <v>0.1</v>
      </c>
      <c r="AA9" s="703"/>
      <c r="AB9" s="703"/>
      <c r="AC9" s="703"/>
      <c r="AD9" s="704">
        <v>34141</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2637566</v>
      </c>
      <c r="BH9" s="644"/>
      <c r="BI9" s="644"/>
      <c r="BJ9" s="644"/>
      <c r="BK9" s="644"/>
      <c r="BL9" s="644"/>
      <c r="BM9" s="644"/>
      <c r="BN9" s="645"/>
      <c r="BO9" s="703">
        <v>25.9</v>
      </c>
      <c r="BP9" s="703"/>
      <c r="BQ9" s="703"/>
      <c r="BR9" s="703"/>
      <c r="BS9" s="649" t="s">
        <v>121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3295635</v>
      </c>
      <c r="CS9" s="644"/>
      <c r="CT9" s="644"/>
      <c r="CU9" s="644"/>
      <c r="CV9" s="644"/>
      <c r="CW9" s="644"/>
      <c r="CX9" s="644"/>
      <c r="CY9" s="645"/>
      <c r="CZ9" s="703">
        <v>13.5</v>
      </c>
      <c r="DA9" s="703"/>
      <c r="DB9" s="703"/>
      <c r="DC9" s="703"/>
      <c r="DD9" s="649">
        <v>1178961</v>
      </c>
      <c r="DE9" s="644"/>
      <c r="DF9" s="644"/>
      <c r="DG9" s="644"/>
      <c r="DH9" s="644"/>
      <c r="DI9" s="644"/>
      <c r="DJ9" s="644"/>
      <c r="DK9" s="644"/>
      <c r="DL9" s="644"/>
      <c r="DM9" s="644"/>
      <c r="DN9" s="644"/>
      <c r="DO9" s="644"/>
      <c r="DP9" s="645"/>
      <c r="DQ9" s="649">
        <v>2141239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232</v>
      </c>
      <c r="S10" s="644"/>
      <c r="T10" s="644"/>
      <c r="U10" s="644"/>
      <c r="V10" s="644"/>
      <c r="W10" s="644"/>
      <c r="X10" s="644"/>
      <c r="Y10" s="645"/>
      <c r="Z10" s="703" t="s">
        <v>167</v>
      </c>
      <c r="AA10" s="703"/>
      <c r="AB10" s="703"/>
      <c r="AC10" s="703"/>
      <c r="AD10" s="704" t="s">
        <v>121</v>
      </c>
      <c r="AE10" s="704"/>
      <c r="AF10" s="704"/>
      <c r="AG10" s="704"/>
      <c r="AH10" s="704"/>
      <c r="AI10" s="704"/>
      <c r="AJ10" s="704"/>
      <c r="AK10" s="704"/>
      <c r="AL10" s="646" t="s">
        <v>232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164499</v>
      </c>
      <c r="BH10" s="644"/>
      <c r="BI10" s="644"/>
      <c r="BJ10" s="644"/>
      <c r="BK10" s="644"/>
      <c r="BL10" s="644"/>
      <c r="BM10" s="644"/>
      <c r="BN10" s="645"/>
      <c r="BO10" s="703">
        <v>1.6</v>
      </c>
      <c r="BP10" s="703"/>
      <c r="BQ10" s="703"/>
      <c r="BR10" s="703"/>
      <c r="BS10" s="649">
        <v>27286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28846</v>
      </c>
      <c r="CS10" s="644"/>
      <c r="CT10" s="644"/>
      <c r="CU10" s="644"/>
      <c r="CV10" s="644"/>
      <c r="CW10" s="644"/>
      <c r="CX10" s="644"/>
      <c r="CY10" s="645"/>
      <c r="CZ10" s="703">
        <v>0.1</v>
      </c>
      <c r="DA10" s="703"/>
      <c r="DB10" s="703"/>
      <c r="DC10" s="703"/>
      <c r="DD10" s="649" t="s">
        <v>167</v>
      </c>
      <c r="DE10" s="644"/>
      <c r="DF10" s="644"/>
      <c r="DG10" s="644"/>
      <c r="DH10" s="644"/>
      <c r="DI10" s="644"/>
      <c r="DJ10" s="644"/>
      <c r="DK10" s="644"/>
      <c r="DL10" s="644"/>
      <c r="DM10" s="644"/>
      <c r="DN10" s="644"/>
      <c r="DO10" s="644"/>
      <c r="DP10" s="645"/>
      <c r="DQ10" s="649">
        <v>26392</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232</v>
      </c>
      <c r="AA11" s="703"/>
      <c r="AB11" s="703"/>
      <c r="AC11" s="703"/>
      <c r="AD11" s="704" t="s">
        <v>121</v>
      </c>
      <c r="AE11" s="704"/>
      <c r="AF11" s="704"/>
      <c r="AG11" s="704"/>
      <c r="AH11" s="704"/>
      <c r="AI11" s="704"/>
      <c r="AJ11" s="704"/>
      <c r="AK11" s="704"/>
      <c r="AL11" s="646" t="s">
        <v>232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2046747</v>
      </c>
      <c r="BH11" s="644"/>
      <c r="BI11" s="644"/>
      <c r="BJ11" s="644"/>
      <c r="BK11" s="644"/>
      <c r="BL11" s="644"/>
      <c r="BM11" s="644"/>
      <c r="BN11" s="645"/>
      <c r="BO11" s="703">
        <v>20.100000000000001</v>
      </c>
      <c r="BP11" s="703"/>
      <c r="BQ11" s="703"/>
      <c r="BR11" s="703"/>
      <c r="BS11" s="649">
        <v>382352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583723</v>
      </c>
      <c r="CS11" s="644"/>
      <c r="CT11" s="644"/>
      <c r="CU11" s="644"/>
      <c r="CV11" s="644"/>
      <c r="CW11" s="644"/>
      <c r="CX11" s="644"/>
      <c r="CY11" s="645"/>
      <c r="CZ11" s="703">
        <v>2.4</v>
      </c>
      <c r="DA11" s="703"/>
      <c r="DB11" s="703"/>
      <c r="DC11" s="703"/>
      <c r="DD11" s="649">
        <v>197965</v>
      </c>
      <c r="DE11" s="644"/>
      <c r="DF11" s="644"/>
      <c r="DG11" s="644"/>
      <c r="DH11" s="644"/>
      <c r="DI11" s="644"/>
      <c r="DJ11" s="644"/>
      <c r="DK11" s="644"/>
      <c r="DL11" s="644"/>
      <c r="DM11" s="644"/>
      <c r="DN11" s="644"/>
      <c r="DO11" s="644"/>
      <c r="DP11" s="645"/>
      <c r="DQ11" s="649">
        <v>435992</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1048292</v>
      </c>
      <c r="S12" s="644"/>
      <c r="T12" s="644"/>
      <c r="U12" s="644"/>
      <c r="V12" s="644"/>
      <c r="W12" s="644"/>
      <c r="X12" s="644"/>
      <c r="Y12" s="645"/>
      <c r="Z12" s="703">
        <v>4.2</v>
      </c>
      <c r="AA12" s="703"/>
      <c r="AB12" s="703"/>
      <c r="AC12" s="703"/>
      <c r="AD12" s="704">
        <v>1048292</v>
      </c>
      <c r="AE12" s="704"/>
      <c r="AF12" s="704"/>
      <c r="AG12" s="704"/>
      <c r="AH12" s="704"/>
      <c r="AI12" s="704"/>
      <c r="AJ12" s="704"/>
      <c r="AK12" s="704"/>
      <c r="AL12" s="646">
        <v>7.3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4445493</v>
      </c>
      <c r="BH12" s="644"/>
      <c r="BI12" s="644"/>
      <c r="BJ12" s="644"/>
      <c r="BK12" s="644"/>
      <c r="BL12" s="644"/>
      <c r="BM12" s="644"/>
      <c r="BN12" s="645"/>
      <c r="BO12" s="703">
        <v>43.7</v>
      </c>
      <c r="BP12" s="703"/>
      <c r="BQ12" s="703"/>
      <c r="BR12" s="703"/>
      <c r="BS12" s="649" t="s">
        <v>121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402424</v>
      </c>
      <c r="CS12" s="644"/>
      <c r="CT12" s="644"/>
      <c r="CU12" s="644"/>
      <c r="CV12" s="644"/>
      <c r="CW12" s="644"/>
      <c r="CX12" s="644"/>
      <c r="CY12" s="645"/>
      <c r="CZ12" s="703">
        <v>1.7</v>
      </c>
      <c r="DA12" s="703"/>
      <c r="DB12" s="703"/>
      <c r="DC12" s="703"/>
      <c r="DD12" s="649">
        <v>5216</v>
      </c>
      <c r="DE12" s="644"/>
      <c r="DF12" s="644"/>
      <c r="DG12" s="644"/>
      <c r="DH12" s="644"/>
      <c r="DI12" s="644"/>
      <c r="DJ12" s="644"/>
      <c r="DK12" s="644"/>
      <c r="DL12" s="644"/>
      <c r="DM12" s="644"/>
      <c r="DN12" s="644"/>
      <c r="DO12" s="644"/>
      <c r="DP12" s="645"/>
      <c r="DQ12" s="649">
        <v>284125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83779</v>
      </c>
      <c r="S13" s="644"/>
      <c r="T13" s="644"/>
      <c r="U13" s="644"/>
      <c r="V13" s="644"/>
      <c r="W13" s="644"/>
      <c r="X13" s="644"/>
      <c r="Y13" s="645"/>
      <c r="Z13" s="703">
        <v>0.3</v>
      </c>
      <c r="AA13" s="703"/>
      <c r="AB13" s="703"/>
      <c r="AC13" s="703"/>
      <c r="AD13" s="704">
        <v>83779</v>
      </c>
      <c r="AE13" s="704"/>
      <c r="AF13" s="704"/>
      <c r="AG13" s="704"/>
      <c r="AH13" s="704"/>
      <c r="AI13" s="704"/>
      <c r="AJ13" s="704"/>
      <c r="AK13" s="704"/>
      <c r="AL13" s="646">
        <v>0.6</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4419001</v>
      </c>
      <c r="BH13" s="644"/>
      <c r="BI13" s="644"/>
      <c r="BJ13" s="644"/>
      <c r="BK13" s="644"/>
      <c r="BL13" s="644"/>
      <c r="BM13" s="644"/>
      <c r="BN13" s="645"/>
      <c r="BO13" s="703">
        <v>43.4</v>
      </c>
      <c r="BP13" s="703"/>
      <c r="BQ13" s="703"/>
      <c r="BR13" s="703"/>
      <c r="BS13" s="649" t="s">
        <v>121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1871876</v>
      </c>
      <c r="CS13" s="644"/>
      <c r="CT13" s="644"/>
      <c r="CU13" s="644"/>
      <c r="CV13" s="644"/>
      <c r="CW13" s="644"/>
      <c r="CX13" s="644"/>
      <c r="CY13" s="645"/>
      <c r="CZ13" s="703">
        <v>7.7</v>
      </c>
      <c r="DA13" s="703"/>
      <c r="DB13" s="703"/>
      <c r="DC13" s="703"/>
      <c r="DD13" s="649">
        <v>852994</v>
      </c>
      <c r="DE13" s="644"/>
      <c r="DF13" s="644"/>
      <c r="DG13" s="644"/>
      <c r="DH13" s="644"/>
      <c r="DI13" s="644"/>
      <c r="DJ13" s="644"/>
      <c r="DK13" s="644"/>
      <c r="DL13" s="644"/>
      <c r="DM13" s="644"/>
      <c r="DN13" s="644"/>
      <c r="DO13" s="644"/>
      <c r="DP13" s="645"/>
      <c r="DQ13" s="649">
        <v>1335273</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232</v>
      </c>
      <c r="AA14" s="703"/>
      <c r="AB14" s="703"/>
      <c r="AC14" s="703"/>
      <c r="AD14" s="704" t="s">
        <v>121</v>
      </c>
      <c r="AE14" s="704"/>
      <c r="AF14" s="704"/>
      <c r="AG14" s="704"/>
      <c r="AH14" s="704"/>
      <c r="AI14" s="704"/>
      <c r="AJ14" s="704"/>
      <c r="AK14" s="704"/>
      <c r="AL14" s="646" t="s">
        <v>167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179177</v>
      </c>
      <c r="BH14" s="644"/>
      <c r="BI14" s="644"/>
      <c r="BJ14" s="644"/>
      <c r="BK14" s="644"/>
      <c r="BL14" s="644"/>
      <c r="BM14" s="644"/>
      <c r="BN14" s="645"/>
      <c r="BO14" s="703">
        <v>1.8</v>
      </c>
      <c r="BP14" s="703"/>
      <c r="BQ14" s="703"/>
      <c r="BR14" s="703"/>
      <c r="BS14" s="649" t="s">
        <v>121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911670</v>
      </c>
      <c r="CS14" s="644"/>
      <c r="CT14" s="644"/>
      <c r="CU14" s="644"/>
      <c r="CV14" s="644"/>
      <c r="CW14" s="644"/>
      <c r="CX14" s="644"/>
      <c r="CY14" s="645"/>
      <c r="CZ14" s="703">
        <v>3.7</v>
      </c>
      <c r="DA14" s="703"/>
      <c r="DB14" s="703"/>
      <c r="DC14" s="703"/>
      <c r="DD14" s="649">
        <v>81246</v>
      </c>
      <c r="DE14" s="644"/>
      <c r="DF14" s="644"/>
      <c r="DG14" s="644"/>
      <c r="DH14" s="644"/>
      <c r="DI14" s="644"/>
      <c r="DJ14" s="644"/>
      <c r="DK14" s="644"/>
      <c r="DL14" s="644"/>
      <c r="DM14" s="644"/>
      <c r="DN14" s="644"/>
      <c r="DO14" s="644"/>
      <c r="DP14" s="645"/>
      <c r="DQ14" s="649">
        <v>837442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103173</v>
      </c>
      <c r="S15" s="644"/>
      <c r="T15" s="644"/>
      <c r="U15" s="644"/>
      <c r="V15" s="644"/>
      <c r="W15" s="644"/>
      <c r="X15" s="644"/>
      <c r="Y15" s="645"/>
      <c r="Z15" s="703">
        <v>0.4</v>
      </c>
      <c r="AA15" s="703"/>
      <c r="AB15" s="703"/>
      <c r="AC15" s="703"/>
      <c r="AD15" s="704">
        <v>103173</v>
      </c>
      <c r="AE15" s="704"/>
      <c r="AF15" s="704"/>
      <c r="AG15" s="704"/>
      <c r="AH15" s="704"/>
      <c r="AI15" s="704"/>
      <c r="AJ15" s="704"/>
      <c r="AK15" s="704"/>
      <c r="AL15" s="646">
        <v>0.7</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363248</v>
      </c>
      <c r="BH15" s="644"/>
      <c r="BI15" s="644"/>
      <c r="BJ15" s="644"/>
      <c r="BK15" s="644"/>
      <c r="BL15" s="644"/>
      <c r="BM15" s="644"/>
      <c r="BN15" s="645"/>
      <c r="BO15" s="703">
        <v>3.6</v>
      </c>
      <c r="BP15" s="703"/>
      <c r="BQ15" s="703"/>
      <c r="BR15" s="703"/>
      <c r="BS15" s="649" t="s">
        <v>121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2708008</v>
      </c>
      <c r="CS15" s="644"/>
      <c r="CT15" s="644"/>
      <c r="CU15" s="644"/>
      <c r="CV15" s="644"/>
      <c r="CW15" s="644"/>
      <c r="CX15" s="644"/>
      <c r="CY15" s="645"/>
      <c r="CZ15" s="703">
        <v>11.1</v>
      </c>
      <c r="DA15" s="703"/>
      <c r="DB15" s="703"/>
      <c r="DC15" s="703"/>
      <c r="DD15" s="649">
        <v>479250</v>
      </c>
      <c r="DE15" s="644"/>
      <c r="DF15" s="644"/>
      <c r="DG15" s="644"/>
      <c r="DH15" s="644"/>
      <c r="DI15" s="644"/>
      <c r="DJ15" s="644"/>
      <c r="DK15" s="644"/>
      <c r="DL15" s="644"/>
      <c r="DM15" s="644"/>
      <c r="DN15" s="644"/>
      <c r="DO15" s="644"/>
      <c r="DP15" s="645"/>
      <c r="DQ15" s="649">
        <v>2031556</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232</v>
      </c>
      <c r="AA16" s="703"/>
      <c r="AB16" s="703"/>
      <c r="AC16" s="703"/>
      <c r="AD16" s="704" t="s">
        <v>121</v>
      </c>
      <c r="AE16" s="704"/>
      <c r="AF16" s="704"/>
      <c r="AG16" s="704"/>
      <c r="AH16" s="704"/>
      <c r="AI16" s="704"/>
      <c r="AJ16" s="704"/>
      <c r="AK16" s="704"/>
      <c r="AL16" s="646" t="s">
        <v>121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167</v>
      </c>
      <c r="BP16" s="703"/>
      <c r="BQ16" s="703"/>
      <c r="BR16" s="703"/>
      <c r="BS16" s="649" t="s">
        <v>167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2808</v>
      </c>
      <c r="CS16" s="644"/>
      <c r="CT16" s="644"/>
      <c r="CU16" s="644"/>
      <c r="CV16" s="644"/>
      <c r="CW16" s="644"/>
      <c r="CX16" s="644"/>
      <c r="CY16" s="645"/>
      <c r="CZ16" s="703">
        <v>0</v>
      </c>
      <c r="DA16" s="703"/>
      <c r="DB16" s="703"/>
      <c r="DC16" s="703"/>
      <c r="DD16" s="649" t="s">
        <v>232</v>
      </c>
      <c r="DE16" s="644"/>
      <c r="DF16" s="644"/>
      <c r="DG16" s="644"/>
      <c r="DH16" s="644"/>
      <c r="DI16" s="644"/>
      <c r="DJ16" s="644"/>
      <c r="DK16" s="644"/>
      <c r="DL16" s="644"/>
      <c r="DM16" s="644"/>
      <c r="DN16" s="644"/>
      <c r="DO16" s="644"/>
      <c r="DP16" s="645"/>
      <c r="DQ16" s="649">
        <v>1108</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31047</v>
      </c>
      <c r="S17" s="644"/>
      <c r="T17" s="644"/>
      <c r="U17" s="644"/>
      <c r="V17" s="644"/>
      <c r="W17" s="644"/>
      <c r="X17" s="644"/>
      <c r="Y17" s="645"/>
      <c r="Z17" s="703">
        <v>0.1</v>
      </c>
      <c r="AA17" s="703"/>
      <c r="AB17" s="703"/>
      <c r="AC17" s="703"/>
      <c r="AD17" s="704">
        <v>31047</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167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2986267</v>
      </c>
      <c r="CS17" s="644"/>
      <c r="CT17" s="644"/>
      <c r="CU17" s="644"/>
      <c r="CV17" s="644"/>
      <c r="CW17" s="644"/>
      <c r="CX17" s="644"/>
      <c r="CY17" s="645"/>
      <c r="CZ17" s="703">
        <v>12.3</v>
      </c>
      <c r="DA17" s="703"/>
      <c r="DB17" s="703"/>
      <c r="DC17" s="703"/>
      <c r="DD17" s="649" t="s">
        <v>232</v>
      </c>
      <c r="DE17" s="644"/>
      <c r="DF17" s="644"/>
      <c r="DG17" s="644"/>
      <c r="DH17" s="644"/>
      <c r="DI17" s="644"/>
      <c r="DJ17" s="644"/>
      <c r="DK17" s="644"/>
      <c r="DL17" s="644"/>
      <c r="DM17" s="644"/>
      <c r="DN17" s="644"/>
      <c r="DO17" s="644"/>
      <c r="DP17" s="645"/>
      <c r="DQ17" s="649">
        <v>2914056</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3338594</v>
      </c>
      <c r="S18" s="644"/>
      <c r="T18" s="644"/>
      <c r="U18" s="644"/>
      <c r="V18" s="644"/>
      <c r="W18" s="644"/>
      <c r="X18" s="644"/>
      <c r="Y18" s="645"/>
      <c r="Z18" s="703">
        <v>13.2</v>
      </c>
      <c r="AA18" s="703"/>
      <c r="AB18" s="703"/>
      <c r="AC18" s="703"/>
      <c r="AD18" s="704">
        <v>2730815</v>
      </c>
      <c r="AE18" s="704"/>
      <c r="AF18" s="704"/>
      <c r="AG18" s="704"/>
      <c r="AH18" s="704"/>
      <c r="AI18" s="704"/>
      <c r="AJ18" s="704"/>
      <c r="AK18" s="704"/>
      <c r="AL18" s="646">
        <v>19</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232</v>
      </c>
      <c r="DA18" s="703"/>
      <c r="DB18" s="703"/>
      <c r="DC18" s="703"/>
      <c r="DD18" s="649" t="s">
        <v>121</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2730815</v>
      </c>
      <c r="S19" s="644"/>
      <c r="T19" s="644"/>
      <c r="U19" s="644"/>
      <c r="V19" s="644"/>
      <c r="W19" s="644"/>
      <c r="X19" s="644"/>
      <c r="Y19" s="645"/>
      <c r="Z19" s="703">
        <v>10.8</v>
      </c>
      <c r="AA19" s="703"/>
      <c r="AB19" s="703"/>
      <c r="AC19" s="703"/>
      <c r="AD19" s="704">
        <v>2730815</v>
      </c>
      <c r="AE19" s="704"/>
      <c r="AF19" s="704"/>
      <c r="AG19" s="704"/>
      <c r="AH19" s="704"/>
      <c r="AI19" s="704"/>
      <c r="AJ19" s="704"/>
      <c r="AK19" s="704"/>
      <c r="AL19" s="646">
        <v>19</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242284</v>
      </c>
      <c r="BH19" s="644"/>
      <c r="BI19" s="644"/>
      <c r="BJ19" s="644"/>
      <c r="BK19" s="644"/>
      <c r="BL19" s="644"/>
      <c r="BM19" s="644"/>
      <c r="BN19" s="645"/>
      <c r="BO19" s="703">
        <v>2.4</v>
      </c>
      <c r="BP19" s="703"/>
      <c r="BQ19" s="703"/>
      <c r="BR19" s="703"/>
      <c r="BS19" s="649" t="s">
        <v>232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121</v>
      </c>
      <c r="DA19" s="703"/>
      <c r="DB19" s="703"/>
      <c r="DC19" s="703"/>
      <c r="DD19" s="649" t="s">
        <v>232</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607738</v>
      </c>
      <c r="S20" s="644"/>
      <c r="T20" s="644"/>
      <c r="U20" s="644"/>
      <c r="V20" s="644"/>
      <c r="W20" s="644"/>
      <c r="X20" s="644"/>
      <c r="Y20" s="645"/>
      <c r="Z20" s="703">
        <v>2.4</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242284</v>
      </c>
      <c r="BH20" s="644"/>
      <c r="BI20" s="644"/>
      <c r="BJ20" s="644"/>
      <c r="BK20" s="644"/>
      <c r="BL20" s="644"/>
      <c r="BM20" s="644"/>
      <c r="BN20" s="645"/>
      <c r="BO20" s="703">
        <v>2.4</v>
      </c>
      <c r="BP20" s="703"/>
      <c r="BQ20" s="703"/>
      <c r="BR20" s="703"/>
      <c r="BS20" s="649" t="s">
        <v>121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24350452</v>
      </c>
      <c r="CS20" s="644"/>
      <c r="CT20" s="644"/>
      <c r="CU20" s="644"/>
      <c r="CV20" s="644"/>
      <c r="CW20" s="644"/>
      <c r="CX20" s="644"/>
      <c r="CY20" s="645"/>
      <c r="CZ20" s="703">
        <v>100</v>
      </c>
      <c r="DA20" s="703"/>
      <c r="DB20" s="703"/>
      <c r="DC20" s="703"/>
      <c r="DD20" s="649">
        <v>3166059</v>
      </c>
      <c r="DE20" s="644"/>
      <c r="DF20" s="644"/>
      <c r="DG20" s="644"/>
      <c r="DH20" s="644"/>
      <c r="DI20" s="644"/>
      <c r="DJ20" s="644"/>
      <c r="DK20" s="644"/>
      <c r="DL20" s="644"/>
      <c r="DM20" s="644"/>
      <c r="DN20" s="644"/>
      <c r="DO20" s="644"/>
      <c r="DP20" s="645"/>
      <c r="DQ20" s="649">
        <v>16931694</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41</v>
      </c>
      <c r="S21" s="644"/>
      <c r="T21" s="644"/>
      <c r="U21" s="644"/>
      <c r="V21" s="644"/>
      <c r="W21" s="644"/>
      <c r="X21" s="644"/>
      <c r="Y21" s="645"/>
      <c r="Z21" s="703">
        <v>0</v>
      </c>
      <c r="AA21" s="703"/>
      <c r="AB21" s="703"/>
      <c r="AC21" s="703"/>
      <c r="AD21" s="704" t="s">
        <v>232</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17142</v>
      </c>
      <c r="BH21" s="644"/>
      <c r="BI21" s="644"/>
      <c r="BJ21" s="644"/>
      <c r="BK21" s="644"/>
      <c r="BL21" s="644"/>
      <c r="BM21" s="644"/>
      <c r="BN21" s="645"/>
      <c r="BO21" s="703">
        <v>0.2</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15198649</v>
      </c>
      <c r="S22" s="644"/>
      <c r="T22" s="644"/>
      <c r="U22" s="644"/>
      <c r="V22" s="644"/>
      <c r="W22" s="644"/>
      <c r="X22" s="644"/>
      <c r="Y22" s="645"/>
      <c r="Z22" s="703">
        <v>60.3</v>
      </c>
      <c r="AA22" s="703"/>
      <c r="AB22" s="703"/>
      <c r="AC22" s="703"/>
      <c r="AD22" s="704">
        <v>14365728</v>
      </c>
      <c r="AE22" s="704"/>
      <c r="AF22" s="704"/>
      <c r="AG22" s="704"/>
      <c r="AH22" s="704"/>
      <c r="AI22" s="704"/>
      <c r="AJ22" s="704"/>
      <c r="AK22" s="704"/>
      <c r="AL22" s="646">
        <v>99.7</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167</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7958</v>
      </c>
      <c r="S23" s="644"/>
      <c r="T23" s="644"/>
      <c r="U23" s="644"/>
      <c r="V23" s="644"/>
      <c r="W23" s="644"/>
      <c r="X23" s="644"/>
      <c r="Y23" s="645"/>
      <c r="Z23" s="703">
        <v>0</v>
      </c>
      <c r="AA23" s="703"/>
      <c r="AB23" s="703"/>
      <c r="AC23" s="703"/>
      <c r="AD23" s="704">
        <v>7958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225142</v>
      </c>
      <c r="BH23" s="644"/>
      <c r="BI23" s="644"/>
      <c r="BJ23" s="644"/>
      <c r="BK23" s="644"/>
      <c r="BL23" s="644"/>
      <c r="BM23" s="644"/>
      <c r="BN23" s="645"/>
      <c r="BO23" s="703">
        <v>2.2000000000000002</v>
      </c>
      <c r="BP23" s="703"/>
      <c r="BQ23" s="703"/>
      <c r="BR23" s="703"/>
      <c r="BS23" s="649" t="s">
        <v>167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167231</v>
      </c>
      <c r="S24" s="644"/>
      <c r="T24" s="644"/>
      <c r="U24" s="644"/>
      <c r="V24" s="644"/>
      <c r="W24" s="644"/>
      <c r="X24" s="644"/>
      <c r="Y24" s="645"/>
      <c r="Z24" s="703">
        <v>0.7</v>
      </c>
      <c r="AA24" s="703"/>
      <c r="AB24" s="703"/>
      <c r="AC24" s="703"/>
      <c r="AD24" s="704" t="s">
        <v>121</v>
      </c>
      <c r="AE24" s="704"/>
      <c r="AF24" s="704"/>
      <c r="AG24" s="704"/>
      <c r="AH24" s="704"/>
      <c r="AI24" s="704"/>
      <c r="AJ24" s="704"/>
      <c r="AK24" s="704"/>
      <c r="AL24" s="646" t="s">
        <v>121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232</v>
      </c>
      <c r="BH24" s="644"/>
      <c r="BI24" s="644"/>
      <c r="BJ24" s="644"/>
      <c r="BK24" s="644"/>
      <c r="BL24" s="644"/>
      <c r="BM24" s="644"/>
      <c r="BN24" s="645"/>
      <c r="BO24" s="703" t="s">
        <v>232</v>
      </c>
      <c r="BP24" s="703"/>
      <c r="BQ24" s="703"/>
      <c r="BR24" s="703"/>
      <c r="BS24" s="649" t="s">
        <v>232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12122154</v>
      </c>
      <c r="CS24" s="707"/>
      <c r="CT24" s="707"/>
      <c r="CU24" s="707"/>
      <c r="CV24" s="707"/>
      <c r="CW24" s="707"/>
      <c r="CX24" s="707"/>
      <c r="CY24" s="753"/>
      <c r="CZ24" s="754">
        <v>49.8</v>
      </c>
      <c r="DA24" s="723"/>
      <c r="DB24" s="723"/>
      <c r="DC24" s="757"/>
      <c r="DD24" s="752">
        <v>8272560</v>
      </c>
      <c r="DE24" s="707"/>
      <c r="DF24" s="707"/>
      <c r="DG24" s="707"/>
      <c r="DH24" s="707"/>
      <c r="DI24" s="707"/>
      <c r="DJ24" s="707"/>
      <c r="DK24" s="753"/>
      <c r="DL24" s="752">
        <v>8190324</v>
      </c>
      <c r="DM24" s="707"/>
      <c r="DN24" s="707"/>
      <c r="DO24" s="707"/>
      <c r="DP24" s="707"/>
      <c r="DQ24" s="707"/>
      <c r="DR24" s="707"/>
      <c r="DS24" s="707"/>
      <c r="DT24" s="707"/>
      <c r="DU24" s="707"/>
      <c r="DV24" s="753"/>
      <c r="DW24" s="754">
        <v>52.7</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367154</v>
      </c>
      <c r="S25" s="644"/>
      <c r="T25" s="644"/>
      <c r="U25" s="644"/>
      <c r="V25" s="644"/>
      <c r="W25" s="644"/>
      <c r="X25" s="644"/>
      <c r="Y25" s="645"/>
      <c r="Z25" s="703">
        <v>1.5</v>
      </c>
      <c r="AA25" s="703"/>
      <c r="AB25" s="703"/>
      <c r="AC25" s="703"/>
      <c r="AD25" s="704">
        <v>19382</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167</v>
      </c>
      <c r="BP25" s="703"/>
      <c r="BQ25" s="703"/>
      <c r="BR25" s="703"/>
      <c r="BS25" s="649" t="s">
        <v>232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3783103</v>
      </c>
      <c r="CS25" s="642"/>
      <c r="CT25" s="642"/>
      <c r="CU25" s="642"/>
      <c r="CV25" s="642"/>
      <c r="CW25" s="642"/>
      <c r="CX25" s="642"/>
      <c r="CY25" s="643"/>
      <c r="CZ25" s="646">
        <v>15.5</v>
      </c>
      <c r="DA25" s="675"/>
      <c r="DB25" s="675"/>
      <c r="DC25" s="676"/>
      <c r="DD25" s="649">
        <v>3564461</v>
      </c>
      <c r="DE25" s="642"/>
      <c r="DF25" s="642"/>
      <c r="DG25" s="642"/>
      <c r="DH25" s="642"/>
      <c r="DI25" s="642"/>
      <c r="DJ25" s="642"/>
      <c r="DK25" s="643"/>
      <c r="DL25" s="649">
        <v>3482650</v>
      </c>
      <c r="DM25" s="642"/>
      <c r="DN25" s="642"/>
      <c r="DO25" s="642"/>
      <c r="DP25" s="642"/>
      <c r="DQ25" s="642"/>
      <c r="DR25" s="642"/>
      <c r="DS25" s="642"/>
      <c r="DT25" s="642"/>
      <c r="DU25" s="642"/>
      <c r="DV25" s="643"/>
      <c r="DW25" s="646">
        <v>22.4</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127728</v>
      </c>
      <c r="S26" s="644"/>
      <c r="T26" s="644"/>
      <c r="U26" s="644"/>
      <c r="V26" s="644"/>
      <c r="W26" s="644"/>
      <c r="X26" s="644"/>
      <c r="Y26" s="645"/>
      <c r="Z26" s="703">
        <v>0.5</v>
      </c>
      <c r="AA26" s="703"/>
      <c r="AB26" s="703"/>
      <c r="AC26" s="703"/>
      <c r="AD26" s="704" t="s">
        <v>121</v>
      </c>
      <c r="AE26" s="704"/>
      <c r="AF26" s="704"/>
      <c r="AG26" s="704"/>
      <c r="AH26" s="704"/>
      <c r="AI26" s="704"/>
      <c r="AJ26" s="704"/>
      <c r="AK26" s="704"/>
      <c r="AL26" s="646" t="s">
        <v>232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2357995</v>
      </c>
      <c r="CS26" s="644"/>
      <c r="CT26" s="644"/>
      <c r="CU26" s="644"/>
      <c r="CV26" s="644"/>
      <c r="CW26" s="644"/>
      <c r="CX26" s="644"/>
      <c r="CY26" s="645"/>
      <c r="CZ26" s="646">
        <v>9.6999999999999993</v>
      </c>
      <c r="DA26" s="675"/>
      <c r="DB26" s="675"/>
      <c r="DC26" s="676"/>
      <c r="DD26" s="649">
        <v>2236788</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3226096</v>
      </c>
      <c r="S27" s="644"/>
      <c r="T27" s="644"/>
      <c r="U27" s="644"/>
      <c r="V27" s="644"/>
      <c r="W27" s="644"/>
      <c r="X27" s="644"/>
      <c r="Y27" s="645"/>
      <c r="Z27" s="703">
        <v>12.8</v>
      </c>
      <c r="AA27" s="703"/>
      <c r="AB27" s="703"/>
      <c r="AC27" s="703"/>
      <c r="AD27" s="704" t="s">
        <v>232</v>
      </c>
      <c r="AE27" s="704"/>
      <c r="AF27" s="704"/>
      <c r="AG27" s="704"/>
      <c r="AH27" s="704"/>
      <c r="AI27" s="704"/>
      <c r="AJ27" s="704"/>
      <c r="AK27" s="704"/>
      <c r="AL27" s="646" t="s">
        <v>121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10182581</v>
      </c>
      <c r="BH27" s="644"/>
      <c r="BI27" s="644"/>
      <c r="BJ27" s="644"/>
      <c r="BK27" s="644"/>
      <c r="BL27" s="644"/>
      <c r="BM27" s="644"/>
      <c r="BN27" s="645"/>
      <c r="BO27" s="703">
        <v>100</v>
      </c>
      <c r="BP27" s="703"/>
      <c r="BQ27" s="703"/>
      <c r="BR27" s="703"/>
      <c r="BS27" s="649">
        <v>409638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5352788</v>
      </c>
      <c r="CS27" s="642"/>
      <c r="CT27" s="642"/>
      <c r="CU27" s="642"/>
      <c r="CV27" s="642"/>
      <c r="CW27" s="642"/>
      <c r="CX27" s="642"/>
      <c r="CY27" s="643"/>
      <c r="CZ27" s="646">
        <v>22</v>
      </c>
      <c r="DA27" s="675"/>
      <c r="DB27" s="675"/>
      <c r="DC27" s="676"/>
      <c r="DD27" s="649">
        <v>1794047</v>
      </c>
      <c r="DE27" s="642"/>
      <c r="DF27" s="642"/>
      <c r="DG27" s="642"/>
      <c r="DH27" s="642"/>
      <c r="DI27" s="642"/>
      <c r="DJ27" s="642"/>
      <c r="DK27" s="643"/>
      <c r="DL27" s="649">
        <v>1793622</v>
      </c>
      <c r="DM27" s="642"/>
      <c r="DN27" s="642"/>
      <c r="DO27" s="642"/>
      <c r="DP27" s="642"/>
      <c r="DQ27" s="642"/>
      <c r="DR27" s="642"/>
      <c r="DS27" s="642"/>
      <c r="DT27" s="642"/>
      <c r="DU27" s="642"/>
      <c r="DV27" s="643"/>
      <c r="DW27" s="646">
        <v>11.5</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232</v>
      </c>
      <c r="AA28" s="703"/>
      <c r="AB28" s="703"/>
      <c r="AC28" s="703"/>
      <c r="AD28" s="704" t="s">
        <v>232</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2986263</v>
      </c>
      <c r="CS28" s="644"/>
      <c r="CT28" s="644"/>
      <c r="CU28" s="644"/>
      <c r="CV28" s="644"/>
      <c r="CW28" s="644"/>
      <c r="CX28" s="644"/>
      <c r="CY28" s="645"/>
      <c r="CZ28" s="646">
        <v>12.3</v>
      </c>
      <c r="DA28" s="675"/>
      <c r="DB28" s="675"/>
      <c r="DC28" s="676"/>
      <c r="DD28" s="649">
        <v>2914052</v>
      </c>
      <c r="DE28" s="644"/>
      <c r="DF28" s="644"/>
      <c r="DG28" s="644"/>
      <c r="DH28" s="644"/>
      <c r="DI28" s="644"/>
      <c r="DJ28" s="644"/>
      <c r="DK28" s="645"/>
      <c r="DL28" s="649">
        <v>2914052</v>
      </c>
      <c r="DM28" s="644"/>
      <c r="DN28" s="644"/>
      <c r="DO28" s="644"/>
      <c r="DP28" s="644"/>
      <c r="DQ28" s="644"/>
      <c r="DR28" s="644"/>
      <c r="DS28" s="644"/>
      <c r="DT28" s="644"/>
      <c r="DU28" s="644"/>
      <c r="DV28" s="645"/>
      <c r="DW28" s="646">
        <v>18.8</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1629241</v>
      </c>
      <c r="S29" s="644"/>
      <c r="T29" s="644"/>
      <c r="U29" s="644"/>
      <c r="V29" s="644"/>
      <c r="W29" s="644"/>
      <c r="X29" s="644"/>
      <c r="Y29" s="645"/>
      <c r="Z29" s="703">
        <v>6.5</v>
      </c>
      <c r="AA29" s="703"/>
      <c r="AB29" s="703"/>
      <c r="AC29" s="703"/>
      <c r="AD29" s="704" t="s">
        <v>121</v>
      </c>
      <c r="AE29" s="704"/>
      <c r="AF29" s="704"/>
      <c r="AG29" s="704"/>
      <c r="AH29" s="704"/>
      <c r="AI29" s="704"/>
      <c r="AJ29" s="704"/>
      <c r="AK29" s="704"/>
      <c r="AL29" s="646" t="s">
        <v>232</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2986263</v>
      </c>
      <c r="CS29" s="642"/>
      <c r="CT29" s="642"/>
      <c r="CU29" s="642"/>
      <c r="CV29" s="642"/>
      <c r="CW29" s="642"/>
      <c r="CX29" s="642"/>
      <c r="CY29" s="643"/>
      <c r="CZ29" s="646">
        <v>12.3</v>
      </c>
      <c r="DA29" s="675"/>
      <c r="DB29" s="675"/>
      <c r="DC29" s="676"/>
      <c r="DD29" s="649">
        <v>2914052</v>
      </c>
      <c r="DE29" s="642"/>
      <c r="DF29" s="642"/>
      <c r="DG29" s="642"/>
      <c r="DH29" s="642"/>
      <c r="DI29" s="642"/>
      <c r="DJ29" s="642"/>
      <c r="DK29" s="643"/>
      <c r="DL29" s="649">
        <v>2914052</v>
      </c>
      <c r="DM29" s="642"/>
      <c r="DN29" s="642"/>
      <c r="DO29" s="642"/>
      <c r="DP29" s="642"/>
      <c r="DQ29" s="642"/>
      <c r="DR29" s="642"/>
      <c r="DS29" s="642"/>
      <c r="DT29" s="642"/>
      <c r="DU29" s="642"/>
      <c r="DV29" s="643"/>
      <c r="DW29" s="646">
        <v>18.8</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36928</v>
      </c>
      <c r="S30" s="644"/>
      <c r="T30" s="644"/>
      <c r="U30" s="644"/>
      <c r="V30" s="644"/>
      <c r="W30" s="644"/>
      <c r="X30" s="644"/>
      <c r="Y30" s="645"/>
      <c r="Z30" s="703">
        <v>0.1</v>
      </c>
      <c r="AA30" s="703"/>
      <c r="AB30" s="703"/>
      <c r="AC30" s="703"/>
      <c r="AD30" s="704">
        <v>14867</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99.2</v>
      </c>
      <c r="BH30" s="722"/>
      <c r="BI30" s="722"/>
      <c r="BJ30" s="722"/>
      <c r="BK30" s="722"/>
      <c r="BL30" s="722"/>
      <c r="BM30" s="723">
        <v>94.7</v>
      </c>
      <c r="BN30" s="722"/>
      <c r="BO30" s="722"/>
      <c r="BP30" s="722"/>
      <c r="BQ30" s="724"/>
      <c r="BR30" s="721">
        <v>98.9</v>
      </c>
      <c r="BS30" s="722"/>
      <c r="BT30" s="722"/>
      <c r="BU30" s="722"/>
      <c r="BV30" s="722"/>
      <c r="BW30" s="722"/>
      <c r="BX30" s="723">
        <v>93.6</v>
      </c>
      <c r="BY30" s="722"/>
      <c r="BZ30" s="722"/>
      <c r="CA30" s="722"/>
      <c r="CB30" s="724"/>
      <c r="CD30" s="727"/>
      <c r="CE30" s="728"/>
      <c r="CF30" s="685" t="s">
        <v>303</v>
      </c>
      <c r="CG30" s="682"/>
      <c r="CH30" s="682"/>
      <c r="CI30" s="682"/>
      <c r="CJ30" s="682"/>
      <c r="CK30" s="682"/>
      <c r="CL30" s="682"/>
      <c r="CM30" s="682"/>
      <c r="CN30" s="682"/>
      <c r="CO30" s="682"/>
      <c r="CP30" s="682"/>
      <c r="CQ30" s="683"/>
      <c r="CR30" s="641">
        <v>2822713</v>
      </c>
      <c r="CS30" s="644"/>
      <c r="CT30" s="644"/>
      <c r="CU30" s="644"/>
      <c r="CV30" s="644"/>
      <c r="CW30" s="644"/>
      <c r="CX30" s="644"/>
      <c r="CY30" s="645"/>
      <c r="CZ30" s="646">
        <v>11.6</v>
      </c>
      <c r="DA30" s="675"/>
      <c r="DB30" s="675"/>
      <c r="DC30" s="676"/>
      <c r="DD30" s="649">
        <v>2750507</v>
      </c>
      <c r="DE30" s="644"/>
      <c r="DF30" s="644"/>
      <c r="DG30" s="644"/>
      <c r="DH30" s="644"/>
      <c r="DI30" s="644"/>
      <c r="DJ30" s="644"/>
      <c r="DK30" s="645"/>
      <c r="DL30" s="649">
        <v>2750507</v>
      </c>
      <c r="DM30" s="644"/>
      <c r="DN30" s="644"/>
      <c r="DO30" s="644"/>
      <c r="DP30" s="644"/>
      <c r="DQ30" s="644"/>
      <c r="DR30" s="644"/>
      <c r="DS30" s="644"/>
      <c r="DT30" s="644"/>
      <c r="DU30" s="644"/>
      <c r="DV30" s="645"/>
      <c r="DW30" s="646">
        <v>17.7</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76564</v>
      </c>
      <c r="S31" s="644"/>
      <c r="T31" s="644"/>
      <c r="U31" s="644"/>
      <c r="V31" s="644"/>
      <c r="W31" s="644"/>
      <c r="X31" s="644"/>
      <c r="Y31" s="645"/>
      <c r="Z31" s="703">
        <v>0.3</v>
      </c>
      <c r="AA31" s="703"/>
      <c r="AB31" s="703"/>
      <c r="AC31" s="703"/>
      <c r="AD31" s="704" t="s">
        <v>167</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99.6</v>
      </c>
      <c r="BH31" s="642"/>
      <c r="BI31" s="642"/>
      <c r="BJ31" s="642"/>
      <c r="BK31" s="642"/>
      <c r="BL31" s="642"/>
      <c r="BM31" s="647">
        <v>98.6</v>
      </c>
      <c r="BN31" s="720"/>
      <c r="BO31" s="720"/>
      <c r="BP31" s="720"/>
      <c r="BQ31" s="681"/>
      <c r="BR31" s="719">
        <v>99.5</v>
      </c>
      <c r="BS31" s="642"/>
      <c r="BT31" s="642"/>
      <c r="BU31" s="642"/>
      <c r="BV31" s="642"/>
      <c r="BW31" s="642"/>
      <c r="BX31" s="647">
        <v>97.8</v>
      </c>
      <c r="BY31" s="720"/>
      <c r="BZ31" s="720"/>
      <c r="CA31" s="720"/>
      <c r="CB31" s="681"/>
      <c r="CD31" s="727"/>
      <c r="CE31" s="728"/>
      <c r="CF31" s="685" t="s">
        <v>307</v>
      </c>
      <c r="CG31" s="682"/>
      <c r="CH31" s="682"/>
      <c r="CI31" s="682"/>
      <c r="CJ31" s="682"/>
      <c r="CK31" s="682"/>
      <c r="CL31" s="682"/>
      <c r="CM31" s="682"/>
      <c r="CN31" s="682"/>
      <c r="CO31" s="682"/>
      <c r="CP31" s="682"/>
      <c r="CQ31" s="683"/>
      <c r="CR31" s="641">
        <v>163550</v>
      </c>
      <c r="CS31" s="642"/>
      <c r="CT31" s="642"/>
      <c r="CU31" s="642"/>
      <c r="CV31" s="642"/>
      <c r="CW31" s="642"/>
      <c r="CX31" s="642"/>
      <c r="CY31" s="643"/>
      <c r="CZ31" s="646">
        <v>0.7</v>
      </c>
      <c r="DA31" s="675"/>
      <c r="DB31" s="675"/>
      <c r="DC31" s="676"/>
      <c r="DD31" s="649">
        <v>163545</v>
      </c>
      <c r="DE31" s="642"/>
      <c r="DF31" s="642"/>
      <c r="DG31" s="642"/>
      <c r="DH31" s="642"/>
      <c r="DI31" s="642"/>
      <c r="DJ31" s="642"/>
      <c r="DK31" s="643"/>
      <c r="DL31" s="649">
        <v>163545</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838573</v>
      </c>
      <c r="S32" s="644"/>
      <c r="T32" s="644"/>
      <c r="U32" s="644"/>
      <c r="V32" s="644"/>
      <c r="W32" s="644"/>
      <c r="X32" s="644"/>
      <c r="Y32" s="645"/>
      <c r="Z32" s="703">
        <v>3.3</v>
      </c>
      <c r="AA32" s="703"/>
      <c r="AB32" s="703"/>
      <c r="AC32" s="703"/>
      <c r="AD32" s="704" t="s">
        <v>121</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98.7</v>
      </c>
      <c r="BH32" s="657"/>
      <c r="BI32" s="657"/>
      <c r="BJ32" s="657"/>
      <c r="BK32" s="657"/>
      <c r="BL32" s="657"/>
      <c r="BM32" s="701">
        <v>91</v>
      </c>
      <c r="BN32" s="657"/>
      <c r="BO32" s="657"/>
      <c r="BP32" s="657"/>
      <c r="BQ32" s="694"/>
      <c r="BR32" s="718">
        <v>98.2</v>
      </c>
      <c r="BS32" s="657"/>
      <c r="BT32" s="657"/>
      <c r="BU32" s="657"/>
      <c r="BV32" s="657"/>
      <c r="BW32" s="657"/>
      <c r="BX32" s="701">
        <v>89.8</v>
      </c>
      <c r="BY32" s="657"/>
      <c r="BZ32" s="657"/>
      <c r="CA32" s="657"/>
      <c r="CB32" s="694"/>
      <c r="CD32" s="729"/>
      <c r="CE32" s="730"/>
      <c r="CF32" s="685" t="s">
        <v>310</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232</v>
      </c>
      <c r="DE32" s="644"/>
      <c r="DF32" s="644"/>
      <c r="DG32" s="644"/>
      <c r="DH32" s="644"/>
      <c r="DI32" s="644"/>
      <c r="DJ32" s="644"/>
      <c r="DK32" s="645"/>
      <c r="DL32" s="649" t="s">
        <v>232</v>
      </c>
      <c r="DM32" s="644"/>
      <c r="DN32" s="644"/>
      <c r="DO32" s="644"/>
      <c r="DP32" s="644"/>
      <c r="DQ32" s="644"/>
      <c r="DR32" s="644"/>
      <c r="DS32" s="644"/>
      <c r="DT32" s="644"/>
      <c r="DU32" s="644"/>
      <c r="DV32" s="645"/>
      <c r="DW32" s="646" t="s">
        <v>232</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496621</v>
      </c>
      <c r="S33" s="644"/>
      <c r="T33" s="644"/>
      <c r="U33" s="644"/>
      <c r="V33" s="644"/>
      <c r="W33" s="644"/>
      <c r="X33" s="644"/>
      <c r="Y33" s="645"/>
      <c r="Z33" s="703">
        <v>2</v>
      </c>
      <c r="AA33" s="703"/>
      <c r="AB33" s="703"/>
      <c r="AC33" s="703"/>
      <c r="AD33" s="704" t="s">
        <v>232</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9059431</v>
      </c>
      <c r="CS33" s="642"/>
      <c r="CT33" s="642"/>
      <c r="CU33" s="642"/>
      <c r="CV33" s="642"/>
      <c r="CW33" s="642"/>
      <c r="CX33" s="642"/>
      <c r="CY33" s="643"/>
      <c r="CZ33" s="646">
        <v>37.200000000000003</v>
      </c>
      <c r="DA33" s="675"/>
      <c r="DB33" s="675"/>
      <c r="DC33" s="676"/>
      <c r="DD33" s="649">
        <v>7724706</v>
      </c>
      <c r="DE33" s="642"/>
      <c r="DF33" s="642"/>
      <c r="DG33" s="642"/>
      <c r="DH33" s="642"/>
      <c r="DI33" s="642"/>
      <c r="DJ33" s="642"/>
      <c r="DK33" s="643"/>
      <c r="DL33" s="649">
        <v>7055294</v>
      </c>
      <c r="DM33" s="642"/>
      <c r="DN33" s="642"/>
      <c r="DO33" s="642"/>
      <c r="DP33" s="642"/>
      <c r="DQ33" s="642"/>
      <c r="DR33" s="642"/>
      <c r="DS33" s="642"/>
      <c r="DT33" s="642"/>
      <c r="DU33" s="642"/>
      <c r="DV33" s="643"/>
      <c r="DW33" s="646">
        <v>45.4</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500493</v>
      </c>
      <c r="S34" s="644"/>
      <c r="T34" s="644"/>
      <c r="U34" s="644"/>
      <c r="V34" s="644"/>
      <c r="W34" s="644"/>
      <c r="X34" s="644"/>
      <c r="Y34" s="645"/>
      <c r="Z34" s="703">
        <v>2</v>
      </c>
      <c r="AA34" s="703"/>
      <c r="AB34" s="703"/>
      <c r="AC34" s="703"/>
      <c r="AD34" s="704" t="s">
        <v>232</v>
      </c>
      <c r="AE34" s="704"/>
      <c r="AF34" s="704"/>
      <c r="AG34" s="704"/>
      <c r="AH34" s="704"/>
      <c r="AI34" s="704"/>
      <c r="AJ34" s="704"/>
      <c r="AK34" s="704"/>
      <c r="AL34" s="646" t="s">
        <v>121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2991884</v>
      </c>
      <c r="CS34" s="644"/>
      <c r="CT34" s="644"/>
      <c r="CU34" s="644"/>
      <c r="CV34" s="644"/>
      <c r="CW34" s="644"/>
      <c r="CX34" s="644"/>
      <c r="CY34" s="645"/>
      <c r="CZ34" s="646">
        <v>12.3</v>
      </c>
      <c r="DA34" s="675"/>
      <c r="DB34" s="675"/>
      <c r="DC34" s="676"/>
      <c r="DD34" s="649">
        <v>2381468</v>
      </c>
      <c r="DE34" s="644"/>
      <c r="DF34" s="644"/>
      <c r="DG34" s="644"/>
      <c r="DH34" s="644"/>
      <c r="DI34" s="644"/>
      <c r="DJ34" s="644"/>
      <c r="DK34" s="645"/>
      <c r="DL34" s="649">
        <v>2345893</v>
      </c>
      <c r="DM34" s="644"/>
      <c r="DN34" s="644"/>
      <c r="DO34" s="644"/>
      <c r="DP34" s="644"/>
      <c r="DQ34" s="644"/>
      <c r="DR34" s="644"/>
      <c r="DS34" s="644"/>
      <c r="DT34" s="644"/>
      <c r="DU34" s="644"/>
      <c r="DV34" s="645"/>
      <c r="DW34" s="646">
        <v>15.1</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2534700</v>
      </c>
      <c r="S35" s="644"/>
      <c r="T35" s="644"/>
      <c r="U35" s="644"/>
      <c r="V35" s="644"/>
      <c r="W35" s="644"/>
      <c r="X35" s="644"/>
      <c r="Y35" s="645"/>
      <c r="Z35" s="703">
        <v>10.1</v>
      </c>
      <c r="AA35" s="703"/>
      <c r="AB35" s="703"/>
      <c r="AC35" s="703"/>
      <c r="AD35" s="704" t="s">
        <v>121</v>
      </c>
      <c r="AE35" s="704"/>
      <c r="AF35" s="704"/>
      <c r="AG35" s="704"/>
      <c r="AH35" s="704"/>
      <c r="AI35" s="704"/>
      <c r="AJ35" s="704"/>
      <c r="AK35" s="704"/>
      <c r="AL35" s="646" t="s">
        <v>232</v>
      </c>
      <c r="AM35" s="647"/>
      <c r="AN35" s="647"/>
      <c r="AO35" s="705"/>
      <c r="AP35" s="214"/>
      <c r="AQ35" s="709" t="s">
        <v>318</v>
      </c>
      <c r="AR35" s="710"/>
      <c r="AS35" s="710"/>
      <c r="AT35" s="710"/>
      <c r="AU35" s="710"/>
      <c r="AV35" s="710"/>
      <c r="AW35" s="710"/>
      <c r="AX35" s="710"/>
      <c r="AY35" s="711"/>
      <c r="AZ35" s="706">
        <v>3629381</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21628</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336559</v>
      </c>
      <c r="CS35" s="642"/>
      <c r="CT35" s="642"/>
      <c r="CU35" s="642"/>
      <c r="CV35" s="642"/>
      <c r="CW35" s="642"/>
      <c r="CX35" s="642"/>
      <c r="CY35" s="643"/>
      <c r="CZ35" s="646">
        <v>1.4</v>
      </c>
      <c r="DA35" s="675"/>
      <c r="DB35" s="675"/>
      <c r="DC35" s="676"/>
      <c r="DD35" s="649">
        <v>241403</v>
      </c>
      <c r="DE35" s="642"/>
      <c r="DF35" s="642"/>
      <c r="DG35" s="642"/>
      <c r="DH35" s="642"/>
      <c r="DI35" s="642"/>
      <c r="DJ35" s="642"/>
      <c r="DK35" s="643"/>
      <c r="DL35" s="649">
        <v>222084</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167</v>
      </c>
      <c r="S36" s="644"/>
      <c r="T36" s="644"/>
      <c r="U36" s="644"/>
      <c r="V36" s="644"/>
      <c r="W36" s="644"/>
      <c r="X36" s="644"/>
      <c r="Y36" s="645"/>
      <c r="Z36" s="703" t="s">
        <v>232</v>
      </c>
      <c r="AA36" s="703"/>
      <c r="AB36" s="703"/>
      <c r="AC36" s="703"/>
      <c r="AD36" s="704" t="s">
        <v>232</v>
      </c>
      <c r="AE36" s="704"/>
      <c r="AF36" s="704"/>
      <c r="AG36" s="704"/>
      <c r="AH36" s="704"/>
      <c r="AI36" s="704"/>
      <c r="AJ36" s="704"/>
      <c r="AK36" s="704"/>
      <c r="AL36" s="646" t="s">
        <v>232</v>
      </c>
      <c r="AM36" s="647"/>
      <c r="AN36" s="647"/>
      <c r="AO36" s="705"/>
      <c r="AQ36" s="678" t="s">
        <v>322</v>
      </c>
      <c r="AR36" s="679"/>
      <c r="AS36" s="679"/>
      <c r="AT36" s="679"/>
      <c r="AU36" s="679"/>
      <c r="AV36" s="679"/>
      <c r="AW36" s="679"/>
      <c r="AX36" s="679"/>
      <c r="AY36" s="680"/>
      <c r="AZ36" s="641">
        <v>795000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-201251</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2549814</v>
      </c>
      <c r="CS36" s="644"/>
      <c r="CT36" s="644"/>
      <c r="CU36" s="644"/>
      <c r="CV36" s="644"/>
      <c r="CW36" s="644"/>
      <c r="CX36" s="644"/>
      <c r="CY36" s="645"/>
      <c r="CZ36" s="646">
        <v>10.5</v>
      </c>
      <c r="DA36" s="675"/>
      <c r="DB36" s="675"/>
      <c r="DC36" s="676"/>
      <c r="DD36" s="649">
        <v>2405700</v>
      </c>
      <c r="DE36" s="644"/>
      <c r="DF36" s="644"/>
      <c r="DG36" s="644"/>
      <c r="DH36" s="644"/>
      <c r="DI36" s="644"/>
      <c r="DJ36" s="644"/>
      <c r="DK36" s="645"/>
      <c r="DL36" s="649">
        <v>2206271</v>
      </c>
      <c r="DM36" s="644"/>
      <c r="DN36" s="644"/>
      <c r="DO36" s="644"/>
      <c r="DP36" s="644"/>
      <c r="DQ36" s="644"/>
      <c r="DR36" s="644"/>
      <c r="DS36" s="644"/>
      <c r="DT36" s="644"/>
      <c r="DU36" s="644"/>
      <c r="DV36" s="645"/>
      <c r="DW36" s="646">
        <v>14.2</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1124800</v>
      </c>
      <c r="S37" s="644"/>
      <c r="T37" s="644"/>
      <c r="U37" s="644"/>
      <c r="V37" s="644"/>
      <c r="W37" s="644"/>
      <c r="X37" s="644"/>
      <c r="Y37" s="645"/>
      <c r="Z37" s="703">
        <v>4.5</v>
      </c>
      <c r="AA37" s="703"/>
      <c r="AB37" s="703"/>
      <c r="AC37" s="703"/>
      <c r="AD37" s="704" t="s">
        <v>232</v>
      </c>
      <c r="AE37" s="704"/>
      <c r="AF37" s="704"/>
      <c r="AG37" s="704"/>
      <c r="AH37" s="704"/>
      <c r="AI37" s="704"/>
      <c r="AJ37" s="704"/>
      <c r="AK37" s="704"/>
      <c r="AL37" s="646" t="s">
        <v>121</v>
      </c>
      <c r="AM37" s="647"/>
      <c r="AN37" s="647"/>
      <c r="AO37" s="705"/>
      <c r="AQ37" s="678" t="s">
        <v>326</v>
      </c>
      <c r="AR37" s="679"/>
      <c r="AS37" s="679"/>
      <c r="AT37" s="679"/>
      <c r="AU37" s="679"/>
      <c r="AV37" s="679"/>
      <c r="AW37" s="679"/>
      <c r="AX37" s="679"/>
      <c r="AY37" s="680"/>
      <c r="AZ37" s="641">
        <v>450000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8888</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732555</v>
      </c>
      <c r="CS37" s="642"/>
      <c r="CT37" s="642"/>
      <c r="CU37" s="642"/>
      <c r="CV37" s="642"/>
      <c r="CW37" s="642"/>
      <c r="CX37" s="642"/>
      <c r="CY37" s="643"/>
      <c r="CZ37" s="646">
        <v>3</v>
      </c>
      <c r="DA37" s="675"/>
      <c r="DB37" s="675"/>
      <c r="DC37" s="676"/>
      <c r="DD37" s="649">
        <v>732555</v>
      </c>
      <c r="DE37" s="642"/>
      <c r="DF37" s="642"/>
      <c r="DG37" s="642"/>
      <c r="DH37" s="642"/>
      <c r="DI37" s="642"/>
      <c r="DJ37" s="642"/>
      <c r="DK37" s="643"/>
      <c r="DL37" s="649">
        <v>709187</v>
      </c>
      <c r="DM37" s="642"/>
      <c r="DN37" s="642"/>
      <c r="DO37" s="642"/>
      <c r="DP37" s="642"/>
      <c r="DQ37" s="642"/>
      <c r="DR37" s="642"/>
      <c r="DS37" s="642"/>
      <c r="DT37" s="642"/>
      <c r="DU37" s="642"/>
      <c r="DV37" s="643"/>
      <c r="DW37" s="646">
        <v>4.5999999999999996</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25207936</v>
      </c>
      <c r="S38" s="693"/>
      <c r="T38" s="693"/>
      <c r="U38" s="693"/>
      <c r="V38" s="693"/>
      <c r="W38" s="693"/>
      <c r="X38" s="693"/>
      <c r="Y38" s="698"/>
      <c r="Z38" s="699">
        <v>100</v>
      </c>
      <c r="AA38" s="699"/>
      <c r="AB38" s="699"/>
      <c r="AC38" s="699"/>
      <c r="AD38" s="700">
        <v>14407935</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42355</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14478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2790891</v>
      </c>
      <c r="CS38" s="644"/>
      <c r="CT38" s="644"/>
      <c r="CU38" s="644"/>
      <c r="CV38" s="644"/>
      <c r="CW38" s="644"/>
      <c r="CX38" s="644"/>
      <c r="CY38" s="645"/>
      <c r="CZ38" s="646">
        <v>11.5</v>
      </c>
      <c r="DA38" s="675"/>
      <c r="DB38" s="675"/>
      <c r="DC38" s="676"/>
      <c r="DD38" s="649">
        <v>2400842</v>
      </c>
      <c r="DE38" s="644"/>
      <c r="DF38" s="644"/>
      <c r="DG38" s="644"/>
      <c r="DH38" s="644"/>
      <c r="DI38" s="644"/>
      <c r="DJ38" s="644"/>
      <c r="DK38" s="645"/>
      <c r="DL38" s="649">
        <v>2281046</v>
      </c>
      <c r="DM38" s="644"/>
      <c r="DN38" s="644"/>
      <c r="DO38" s="644"/>
      <c r="DP38" s="644"/>
      <c r="DQ38" s="644"/>
      <c r="DR38" s="644"/>
      <c r="DS38" s="644"/>
      <c r="DT38" s="644"/>
      <c r="DU38" s="644"/>
      <c r="DV38" s="645"/>
      <c r="DW38" s="646">
        <v>14.7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v>1135</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92</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288955</v>
      </c>
      <c r="CS39" s="642"/>
      <c r="CT39" s="642"/>
      <c r="CU39" s="642"/>
      <c r="CV39" s="642"/>
      <c r="CW39" s="642"/>
      <c r="CX39" s="642"/>
      <c r="CY39" s="643"/>
      <c r="CZ39" s="646">
        <v>1.2</v>
      </c>
      <c r="DA39" s="675"/>
      <c r="DB39" s="675"/>
      <c r="DC39" s="676"/>
      <c r="DD39" s="649">
        <v>276272</v>
      </c>
      <c r="DE39" s="642"/>
      <c r="DF39" s="642"/>
      <c r="DG39" s="642"/>
      <c r="DH39" s="642"/>
      <c r="DI39" s="642"/>
      <c r="DJ39" s="642"/>
      <c r="DK39" s="643"/>
      <c r="DL39" s="649" t="s">
        <v>167</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585874</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117</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101328</v>
      </c>
      <c r="CS40" s="644"/>
      <c r="CT40" s="644"/>
      <c r="CU40" s="644"/>
      <c r="CV40" s="644"/>
      <c r="CW40" s="644"/>
      <c r="CX40" s="644"/>
      <c r="CY40" s="645"/>
      <c r="CZ40" s="646">
        <v>0.4</v>
      </c>
      <c r="DA40" s="675"/>
      <c r="DB40" s="675"/>
      <c r="DC40" s="676"/>
      <c r="DD40" s="649">
        <v>19021</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1755017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326</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3168867</v>
      </c>
      <c r="CS42" s="644"/>
      <c r="CT42" s="644"/>
      <c r="CU42" s="644"/>
      <c r="CV42" s="644"/>
      <c r="CW42" s="644"/>
      <c r="CX42" s="644"/>
      <c r="CY42" s="645"/>
      <c r="CZ42" s="646">
        <v>13</v>
      </c>
      <c r="DA42" s="647"/>
      <c r="DB42" s="647"/>
      <c r="DC42" s="648"/>
      <c r="DD42" s="649">
        <v>934428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103610</v>
      </c>
      <c r="CS43" s="642"/>
      <c r="CT43" s="642"/>
      <c r="CU43" s="642"/>
      <c r="CV43" s="642"/>
      <c r="CW43" s="642"/>
      <c r="CX43" s="642"/>
      <c r="CY43" s="643"/>
      <c r="CZ43" s="646">
        <v>0.4</v>
      </c>
      <c r="DA43" s="675"/>
      <c r="DB43" s="675"/>
      <c r="DC43" s="676"/>
      <c r="DD43" s="649">
        <v>102817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3166059</v>
      </c>
      <c r="CS44" s="644"/>
      <c r="CT44" s="644"/>
      <c r="CU44" s="644"/>
      <c r="CV44" s="644"/>
      <c r="CW44" s="644"/>
      <c r="CX44" s="644"/>
      <c r="CY44" s="645"/>
      <c r="CZ44" s="646">
        <v>13</v>
      </c>
      <c r="DA44" s="647"/>
      <c r="DB44" s="647"/>
      <c r="DC44" s="648"/>
      <c r="DD44" s="649">
        <v>933320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1483436</v>
      </c>
      <c r="CS45" s="642"/>
      <c r="CT45" s="642"/>
      <c r="CU45" s="642"/>
      <c r="CV45" s="642"/>
      <c r="CW45" s="642"/>
      <c r="CX45" s="642"/>
      <c r="CY45" s="643"/>
      <c r="CZ45" s="646">
        <v>6.1</v>
      </c>
      <c r="DA45" s="675"/>
      <c r="DB45" s="675"/>
      <c r="DC45" s="676"/>
      <c r="DD45" s="649">
        <v>79189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1617868</v>
      </c>
      <c r="CS46" s="644"/>
      <c r="CT46" s="644"/>
      <c r="CU46" s="644"/>
      <c r="CV46" s="644"/>
      <c r="CW46" s="644"/>
      <c r="CX46" s="644"/>
      <c r="CY46" s="645"/>
      <c r="CZ46" s="646">
        <v>6.6</v>
      </c>
      <c r="DA46" s="647"/>
      <c r="DB46" s="647"/>
      <c r="DC46" s="648"/>
      <c r="DD46" s="649">
        <v>807876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2808</v>
      </c>
      <c r="CS47" s="642"/>
      <c r="CT47" s="642"/>
      <c r="CU47" s="642"/>
      <c r="CV47" s="642"/>
      <c r="CW47" s="642"/>
      <c r="CX47" s="642"/>
      <c r="CY47" s="643"/>
      <c r="CZ47" s="646">
        <v>0</v>
      </c>
      <c r="DA47" s="675"/>
      <c r="DB47" s="675"/>
      <c r="DC47" s="676"/>
      <c r="DD47" s="649">
        <v>1108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232</v>
      </c>
      <c r="CS48" s="644"/>
      <c r="CT48" s="644"/>
      <c r="CU48" s="644"/>
      <c r="CV48" s="644"/>
      <c r="CW48" s="644"/>
      <c r="CX48" s="644"/>
      <c r="CY48" s="645"/>
      <c r="CZ48" s="646" t="s">
        <v>232</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24350452</v>
      </c>
      <c r="CS49" s="657"/>
      <c r="CT49" s="657"/>
      <c r="CU49" s="657"/>
      <c r="CV49" s="657"/>
      <c r="CW49" s="657"/>
      <c r="CX49" s="657"/>
      <c r="CY49" s="658"/>
      <c r="CZ49" s="659">
        <v>100</v>
      </c>
      <c r="DA49" s="660"/>
      <c r="DB49" s="660"/>
      <c r="DC49" s="661"/>
      <c r="DD49" s="662">
        <v>16931694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f74W3m6ViYykhnVALSJH81rSNr5KHxXSvvP+DEZcTKUG/BKraTPNL6e/lQV7/I7dAmZE2kIDDoH2r91H0pqvNA==" saltValue="UIkIGPKjQUsX7CTXWFUu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1"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25121</v>
      </c>
      <c r="R7" s="1174"/>
      <c r="S7" s="1174"/>
      <c r="T7" s="1174"/>
      <c r="U7" s="1174"/>
      <c r="V7" s="1174">
        <v>24266</v>
      </c>
      <c r="W7" s="1174"/>
      <c r="X7" s="1174"/>
      <c r="Y7" s="1174"/>
      <c r="Z7" s="1174"/>
      <c r="AA7" s="1174">
        <v>855</v>
      </c>
      <c r="AB7" s="1174"/>
      <c r="AC7" s="1174"/>
      <c r="AD7" s="1174"/>
      <c r="AE7" s="1175"/>
      <c r="AF7" s="1176">
        <v>818</v>
      </c>
      <c r="AG7" s="1177"/>
      <c r="AH7" s="1177"/>
      <c r="AI7" s="1177"/>
      <c r="AJ7" s="1178"/>
      <c r="AK7" s="1160">
        <v>839</v>
      </c>
      <c r="AL7" s="1161"/>
      <c r="AM7" s="1161"/>
      <c r="AN7" s="1161"/>
      <c r="AO7" s="1161"/>
      <c r="AP7" s="1161">
        <v>25492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572</v>
      </c>
      <c r="BS7" s="1164" t="s">
        <v>570</v>
      </c>
      <c r="BT7" s="1165"/>
      <c r="BU7" s="1165"/>
      <c r="BV7" s="1165"/>
      <c r="BW7" s="1165"/>
      <c r="BX7" s="1165"/>
      <c r="BY7" s="1165"/>
      <c r="BZ7" s="1165"/>
      <c r="CA7" s="1165"/>
      <c r="CB7" s="1165"/>
      <c r="CC7" s="1165"/>
      <c r="CD7" s="1165"/>
      <c r="CE7" s="1165"/>
      <c r="CF7" s="1165"/>
      <c r="CG7" s="1166"/>
      <c r="CH7" s="1157">
        <v>-1</v>
      </c>
      <c r="CI7" s="1158"/>
      <c r="CJ7" s="1158"/>
      <c r="CK7" s="1158"/>
      <c r="CL7" s="1159"/>
      <c r="CM7" s="1157">
        <v>-413</v>
      </c>
      <c r="CN7" s="1158"/>
      <c r="CO7" s="1158"/>
      <c r="CP7" s="1158"/>
      <c r="CQ7" s="1159"/>
      <c r="CR7" s="1157">
        <v>5</v>
      </c>
      <c r="CS7" s="1158"/>
      <c r="CT7" s="1158"/>
      <c r="CU7" s="1158"/>
      <c r="CV7" s="1159"/>
      <c r="CW7" s="1157" t="s">
        <v>564</v>
      </c>
      <c r="CX7" s="1158"/>
      <c r="CY7" s="1158"/>
      <c r="CZ7" s="1158"/>
      <c r="DA7" s="1159"/>
      <c r="DB7" s="1157" t="s">
        <v>564</v>
      </c>
      <c r="DC7" s="1158"/>
      <c r="DD7" s="1158"/>
      <c r="DE7" s="1158"/>
      <c r="DF7" s="1159"/>
      <c r="DG7" s="1157" t="s">
        <v>564</v>
      </c>
      <c r="DH7" s="1158"/>
      <c r="DI7" s="1158"/>
      <c r="DJ7" s="1158"/>
      <c r="DK7" s="1159"/>
      <c r="DL7" s="1157" t="s">
        <v>564</v>
      </c>
      <c r="DM7" s="1158"/>
      <c r="DN7" s="1158"/>
      <c r="DO7" s="1158"/>
      <c r="DP7" s="1159"/>
      <c r="DQ7" s="1157">
        <v>432</v>
      </c>
      <c r="DR7" s="1158"/>
      <c r="DS7" s="1158"/>
      <c r="DT7" s="1158"/>
      <c r="DU7" s="1159"/>
      <c r="DV7" s="1184"/>
      <c r="DW7" s="1185"/>
      <c r="DX7" s="1185"/>
      <c r="DY7" s="1185"/>
      <c r="DZ7" s="1186"/>
      <c r="EA7" s="234"/>
    </row>
    <row r="8" spans="1:131" s="235" customFormat="1" ht="26.25" customHeight="1" x14ac:dyDescent="0.15">
      <c r="A8" s="241">
        <v>2</v>
      </c>
      <c r="B8" s="1106" t="s">
        <v>377</v>
      </c>
      <c r="C8" s="1107"/>
      <c r="D8" s="1107"/>
      <c r="E8" s="1107"/>
      <c r="F8" s="1107"/>
      <c r="G8" s="1107"/>
      <c r="H8" s="1107"/>
      <c r="I8" s="1107"/>
      <c r="J8" s="1107"/>
      <c r="K8" s="1107"/>
      <c r="L8" s="1107"/>
      <c r="M8" s="1107"/>
      <c r="N8" s="1107"/>
      <c r="O8" s="1107"/>
      <c r="P8" s="1108"/>
      <c r="Q8" s="1112">
        <v>186</v>
      </c>
      <c r="R8" s="1113"/>
      <c r="S8" s="1113"/>
      <c r="T8" s="1113"/>
      <c r="U8" s="1113"/>
      <c r="V8" s="1113">
        <v>184</v>
      </c>
      <c r="W8" s="1113"/>
      <c r="X8" s="1113"/>
      <c r="Y8" s="1113"/>
      <c r="Z8" s="1113"/>
      <c r="AA8" s="1113">
        <v>2</v>
      </c>
      <c r="AB8" s="1113"/>
      <c r="AC8" s="1113"/>
      <c r="AD8" s="1113"/>
      <c r="AE8" s="1114"/>
      <c r="AF8" s="1088">
        <v>2</v>
      </c>
      <c r="AG8" s="1089"/>
      <c r="AH8" s="1089"/>
      <c r="AI8" s="1089"/>
      <c r="AJ8" s="1090"/>
      <c r="AK8" s="1155">
        <v>40</v>
      </c>
      <c r="AL8" s="1156"/>
      <c r="AM8" s="1156"/>
      <c r="AN8" s="1156"/>
      <c r="AO8" s="1156"/>
      <c r="AP8" s="1156" t="s">
        <v>564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571</v>
      </c>
      <c r="BT8" s="1084"/>
      <c r="BU8" s="1084"/>
      <c r="BV8" s="1084"/>
      <c r="BW8" s="1084"/>
      <c r="BX8" s="1084"/>
      <c r="BY8" s="1084"/>
      <c r="BZ8" s="1084"/>
      <c r="CA8" s="1084"/>
      <c r="CB8" s="1084"/>
      <c r="CC8" s="1084"/>
      <c r="CD8" s="1084"/>
      <c r="CE8" s="1084"/>
      <c r="CF8" s="1084"/>
      <c r="CG8" s="1085"/>
      <c r="CH8" s="1058">
        <v>5</v>
      </c>
      <c r="CI8" s="1059"/>
      <c r="CJ8" s="1059"/>
      <c r="CK8" s="1059"/>
      <c r="CL8" s="1060"/>
      <c r="CM8" s="1058">
        <v>201</v>
      </c>
      <c r="CN8" s="1059"/>
      <c r="CO8" s="1059"/>
      <c r="CP8" s="1059"/>
      <c r="CQ8" s="1060"/>
      <c r="CR8" s="1058">
        <v>200</v>
      </c>
      <c r="CS8" s="1059"/>
      <c r="CT8" s="1059"/>
      <c r="CU8" s="1059"/>
      <c r="CV8" s="1060"/>
      <c r="CW8" s="1058">
        <v>10</v>
      </c>
      <c r="CX8" s="1059"/>
      <c r="CY8" s="1059"/>
      <c r="CZ8" s="1059"/>
      <c r="DA8" s="1060"/>
      <c r="DB8" s="1058" t="s">
        <v>564</v>
      </c>
      <c r="DC8" s="1059"/>
      <c r="DD8" s="1059"/>
      <c r="DE8" s="1059"/>
      <c r="DF8" s="1060"/>
      <c r="DG8" s="1058" t="s">
        <v>564</v>
      </c>
      <c r="DH8" s="1059"/>
      <c r="DI8" s="1059"/>
      <c r="DJ8" s="1059"/>
      <c r="DK8" s="1060"/>
      <c r="DL8" s="1058" t="s">
        <v>564</v>
      </c>
      <c r="DM8" s="1059"/>
      <c r="DN8" s="1059"/>
      <c r="DO8" s="1059"/>
      <c r="DP8" s="1060"/>
      <c r="DQ8" s="1058" t="s">
        <v>564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25267</v>
      </c>
      <c r="R23" s="1138"/>
      <c r="S23" s="1138"/>
      <c r="T23" s="1138"/>
      <c r="U23" s="1138"/>
      <c r="V23" s="1138">
        <v>24410</v>
      </c>
      <c r="W23" s="1138"/>
      <c r="X23" s="1138"/>
      <c r="Y23" s="1138"/>
      <c r="Z23" s="1138"/>
      <c r="AA23" s="1138">
        <v>857</v>
      </c>
      <c r="AB23" s="1138"/>
      <c r="AC23" s="1138"/>
      <c r="AD23" s="1138"/>
      <c r="AE23" s="1139"/>
      <c r="AF23" s="1140">
        <v>820</v>
      </c>
      <c r="AG23" s="1138"/>
      <c r="AH23" s="1138"/>
      <c r="AI23" s="1138"/>
      <c r="AJ23" s="1141"/>
      <c r="AK23" s="1142"/>
      <c r="AL23" s="1143"/>
      <c r="AM23" s="1143"/>
      <c r="AN23" s="1143"/>
      <c r="AO23" s="1143"/>
      <c r="AP23" s="1138">
        <v>25492</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7693</v>
      </c>
      <c r="R28" s="1123"/>
      <c r="S28" s="1123"/>
      <c r="T28" s="1123"/>
      <c r="U28" s="1123"/>
      <c r="V28" s="1123">
        <v>7672</v>
      </c>
      <c r="W28" s="1123"/>
      <c r="X28" s="1123"/>
      <c r="Y28" s="1123"/>
      <c r="Z28" s="1123"/>
      <c r="AA28" s="1123">
        <v>22</v>
      </c>
      <c r="AB28" s="1123"/>
      <c r="AC28" s="1123"/>
      <c r="AD28" s="1123"/>
      <c r="AE28" s="1124"/>
      <c r="AF28" s="1125">
        <v>22</v>
      </c>
      <c r="AG28" s="1123"/>
      <c r="AH28" s="1123"/>
      <c r="AI28" s="1123"/>
      <c r="AJ28" s="1126"/>
      <c r="AK28" s="1127">
        <v>510</v>
      </c>
      <c r="AL28" s="1115"/>
      <c r="AM28" s="1115"/>
      <c r="AN28" s="1115"/>
      <c r="AO28" s="1115"/>
      <c r="AP28" s="1115" t="s">
        <v>564</v>
      </c>
      <c r="AQ28" s="1115"/>
      <c r="AR28" s="1115"/>
      <c r="AS28" s="1115"/>
      <c r="AT28" s="1115"/>
      <c r="AU28" s="1115" t="s">
        <v>564</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747</v>
      </c>
      <c r="R29" s="1113"/>
      <c r="S29" s="1113"/>
      <c r="T29" s="1113"/>
      <c r="U29" s="1113"/>
      <c r="V29" s="1113">
        <v>744</v>
      </c>
      <c r="W29" s="1113"/>
      <c r="X29" s="1113"/>
      <c r="Y29" s="1113"/>
      <c r="Z29" s="1113"/>
      <c r="AA29" s="1113">
        <v>4</v>
      </c>
      <c r="AB29" s="1113"/>
      <c r="AC29" s="1113"/>
      <c r="AD29" s="1113"/>
      <c r="AE29" s="1114"/>
      <c r="AF29" s="1088">
        <v>4</v>
      </c>
      <c r="AG29" s="1089"/>
      <c r="AH29" s="1089"/>
      <c r="AI29" s="1089"/>
      <c r="AJ29" s="1090"/>
      <c r="AK29" s="1049">
        <v>206</v>
      </c>
      <c r="AL29" s="1040"/>
      <c r="AM29" s="1040"/>
      <c r="AN29" s="1040"/>
      <c r="AO29" s="1040"/>
      <c r="AP29" s="1040" t="s">
        <v>564</v>
      </c>
      <c r="AQ29" s="1040"/>
      <c r="AR29" s="1040"/>
      <c r="AS29" s="1040"/>
      <c r="AT29" s="1040"/>
      <c r="AU29" s="1040" t="s">
        <v>564</v>
      </c>
      <c r="AV29" s="1040"/>
      <c r="AW29" s="1040"/>
      <c r="AX29" s="1040"/>
      <c r="AY29" s="1040"/>
      <c r="AZ29" s="1111" t="s">
        <v>564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6045</v>
      </c>
      <c r="R30" s="1113"/>
      <c r="S30" s="1113"/>
      <c r="T30" s="1113"/>
      <c r="U30" s="1113"/>
      <c r="V30" s="1113">
        <v>5915</v>
      </c>
      <c r="W30" s="1113"/>
      <c r="X30" s="1113"/>
      <c r="Y30" s="1113"/>
      <c r="Z30" s="1113"/>
      <c r="AA30" s="1113">
        <v>130</v>
      </c>
      <c r="AB30" s="1113"/>
      <c r="AC30" s="1113"/>
      <c r="AD30" s="1113"/>
      <c r="AE30" s="1114"/>
      <c r="AF30" s="1088">
        <v>130</v>
      </c>
      <c r="AG30" s="1089"/>
      <c r="AH30" s="1089"/>
      <c r="AI30" s="1089"/>
      <c r="AJ30" s="1090"/>
      <c r="AK30" s="1049">
        <v>846</v>
      </c>
      <c r="AL30" s="1040"/>
      <c r="AM30" s="1040"/>
      <c r="AN30" s="1040"/>
      <c r="AO30" s="1040"/>
      <c r="AP30" s="1040" t="s">
        <v>564</v>
      </c>
      <c r="AQ30" s="1040"/>
      <c r="AR30" s="1040"/>
      <c r="AS30" s="1040"/>
      <c r="AT30" s="1040"/>
      <c r="AU30" s="1040" t="s">
        <v>564</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1243</v>
      </c>
      <c r="R31" s="1113"/>
      <c r="S31" s="1113"/>
      <c r="T31" s="1113"/>
      <c r="U31" s="1113"/>
      <c r="V31" s="1113">
        <v>1143</v>
      </c>
      <c r="W31" s="1113"/>
      <c r="X31" s="1113"/>
      <c r="Y31" s="1113"/>
      <c r="Z31" s="1113"/>
      <c r="AA31" s="1113">
        <v>101</v>
      </c>
      <c r="AB31" s="1113"/>
      <c r="AC31" s="1113"/>
      <c r="AD31" s="1113"/>
      <c r="AE31" s="1114"/>
      <c r="AF31" s="1088">
        <v>2176</v>
      </c>
      <c r="AG31" s="1089"/>
      <c r="AH31" s="1089"/>
      <c r="AI31" s="1089"/>
      <c r="AJ31" s="1090"/>
      <c r="AK31" s="1049">
        <v>42</v>
      </c>
      <c r="AL31" s="1040"/>
      <c r="AM31" s="1040"/>
      <c r="AN31" s="1040"/>
      <c r="AO31" s="1040"/>
      <c r="AP31" s="1040">
        <v>6314</v>
      </c>
      <c r="AQ31" s="1040"/>
      <c r="AR31" s="1040"/>
      <c r="AS31" s="1040"/>
      <c r="AT31" s="1040"/>
      <c r="AU31" s="1040">
        <v>335</v>
      </c>
      <c r="AV31" s="1040"/>
      <c r="AW31" s="1040"/>
      <c r="AX31" s="1040"/>
      <c r="AY31" s="1040"/>
      <c r="AZ31" s="1111" t="s">
        <v>564</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2679</v>
      </c>
      <c r="R32" s="1113"/>
      <c r="S32" s="1113"/>
      <c r="T32" s="1113"/>
      <c r="U32" s="1113"/>
      <c r="V32" s="1113">
        <v>2672</v>
      </c>
      <c r="W32" s="1113"/>
      <c r="X32" s="1113"/>
      <c r="Y32" s="1113"/>
      <c r="Z32" s="1113"/>
      <c r="AA32" s="1113">
        <v>7</v>
      </c>
      <c r="AB32" s="1113"/>
      <c r="AC32" s="1113"/>
      <c r="AD32" s="1113"/>
      <c r="AE32" s="1114"/>
      <c r="AF32" s="1088">
        <v>335</v>
      </c>
      <c r="AG32" s="1089"/>
      <c r="AH32" s="1089"/>
      <c r="AI32" s="1089"/>
      <c r="AJ32" s="1090"/>
      <c r="AK32" s="1049">
        <v>795</v>
      </c>
      <c r="AL32" s="1040"/>
      <c r="AM32" s="1040"/>
      <c r="AN32" s="1040"/>
      <c r="AO32" s="1040"/>
      <c r="AP32" s="1040">
        <v>1455</v>
      </c>
      <c r="AQ32" s="1040"/>
      <c r="AR32" s="1040"/>
      <c r="AS32" s="1040"/>
      <c r="AT32" s="1040"/>
      <c r="AU32" s="1040">
        <v>917</v>
      </c>
      <c r="AV32" s="1040"/>
      <c r="AW32" s="1040"/>
      <c r="AX32" s="1040"/>
      <c r="AY32" s="1040"/>
      <c r="AZ32" s="1111" t="s">
        <v>564</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40</v>
      </c>
      <c r="R33" s="1113"/>
      <c r="S33" s="1113"/>
      <c r="T33" s="1113"/>
      <c r="U33" s="1113"/>
      <c r="V33" s="1113">
        <v>42</v>
      </c>
      <c r="W33" s="1113"/>
      <c r="X33" s="1113"/>
      <c r="Y33" s="1113"/>
      <c r="Z33" s="1113"/>
      <c r="AA33" s="1113">
        <v>-2</v>
      </c>
      <c r="AB33" s="1113"/>
      <c r="AC33" s="1113"/>
      <c r="AD33" s="1113"/>
      <c r="AE33" s="1114"/>
      <c r="AF33" s="1088">
        <v>31</v>
      </c>
      <c r="AG33" s="1089"/>
      <c r="AH33" s="1089"/>
      <c r="AI33" s="1089"/>
      <c r="AJ33" s="1090"/>
      <c r="AK33" s="1049">
        <v>1</v>
      </c>
      <c r="AL33" s="1040"/>
      <c r="AM33" s="1040"/>
      <c r="AN33" s="1040"/>
      <c r="AO33" s="1040"/>
      <c r="AP33" s="1040" t="s">
        <v>564</v>
      </c>
      <c r="AQ33" s="1040"/>
      <c r="AR33" s="1040"/>
      <c r="AS33" s="1040"/>
      <c r="AT33" s="1040"/>
      <c r="AU33" s="1040" t="s">
        <v>564</v>
      </c>
      <c r="AV33" s="1040"/>
      <c r="AW33" s="1040"/>
      <c r="AX33" s="1040"/>
      <c r="AY33" s="1040"/>
      <c r="AZ33" s="1111" t="s">
        <v>564</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399</v>
      </c>
      <c r="C34" s="1107"/>
      <c r="D34" s="1107"/>
      <c r="E34" s="1107"/>
      <c r="F34" s="1107"/>
      <c r="G34" s="1107"/>
      <c r="H34" s="1107"/>
      <c r="I34" s="1107"/>
      <c r="J34" s="1107"/>
      <c r="K34" s="1107"/>
      <c r="L34" s="1107"/>
      <c r="M34" s="1107"/>
      <c r="N34" s="1107"/>
      <c r="O34" s="1107"/>
      <c r="P34" s="1108"/>
      <c r="Q34" s="1112">
        <v>978</v>
      </c>
      <c r="R34" s="1113"/>
      <c r="S34" s="1113"/>
      <c r="T34" s="1113"/>
      <c r="U34" s="1113"/>
      <c r="V34" s="1113">
        <v>973</v>
      </c>
      <c r="W34" s="1113"/>
      <c r="X34" s="1113"/>
      <c r="Y34" s="1113"/>
      <c r="Z34" s="1113"/>
      <c r="AA34" s="1113">
        <v>5</v>
      </c>
      <c r="AB34" s="1113"/>
      <c r="AC34" s="1113"/>
      <c r="AD34" s="1113"/>
      <c r="AE34" s="1114"/>
      <c r="AF34" s="1088">
        <v>5</v>
      </c>
      <c r="AG34" s="1089"/>
      <c r="AH34" s="1089"/>
      <c r="AI34" s="1089"/>
      <c r="AJ34" s="1090"/>
      <c r="AK34" s="1049">
        <v>450</v>
      </c>
      <c r="AL34" s="1040"/>
      <c r="AM34" s="1040"/>
      <c r="AN34" s="1040"/>
      <c r="AO34" s="1040"/>
      <c r="AP34" s="1040">
        <v>5688</v>
      </c>
      <c r="AQ34" s="1040"/>
      <c r="AR34" s="1040"/>
      <c r="AS34" s="1040"/>
      <c r="AT34" s="1040"/>
      <c r="AU34" s="1040">
        <v>5494</v>
      </c>
      <c r="AV34" s="1040"/>
      <c r="AW34" s="1040"/>
      <c r="AX34" s="1040"/>
      <c r="AY34" s="1040"/>
      <c r="AZ34" s="1111" t="s">
        <v>564</v>
      </c>
      <c r="BA34" s="1111"/>
      <c r="BB34" s="1111"/>
      <c r="BC34" s="1111"/>
      <c r="BD34" s="1111"/>
      <c r="BE34" s="1101" t="s">
        <v>400</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2702</v>
      </c>
      <c r="AG63" s="1028"/>
      <c r="AH63" s="1028"/>
      <c r="AI63" s="1028"/>
      <c r="AJ63" s="1099"/>
      <c r="AK63" s="1100"/>
      <c r="AL63" s="1032"/>
      <c r="AM63" s="1032"/>
      <c r="AN63" s="1032"/>
      <c r="AO63" s="1032"/>
      <c r="AP63" s="1028">
        <v>13457</v>
      </c>
      <c r="AQ63" s="1028"/>
      <c r="AR63" s="1028"/>
      <c r="AS63" s="1028"/>
      <c r="AT63" s="1028"/>
      <c r="AU63" s="1028">
        <v>6746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406</v>
      </c>
      <c r="W66" s="1071"/>
      <c r="X66" s="1071"/>
      <c r="Y66" s="1071"/>
      <c r="Z66" s="1072"/>
      <c r="AA66" s="1070" t="s">
        <v>407</v>
      </c>
      <c r="AB66" s="1071"/>
      <c r="AC66" s="1071"/>
      <c r="AD66" s="1071"/>
      <c r="AE66" s="1072"/>
      <c r="AF66" s="1076" t="s">
        <v>386</v>
      </c>
      <c r="AG66" s="1077"/>
      <c r="AH66" s="1077"/>
      <c r="AI66" s="1077"/>
      <c r="AJ66" s="1078"/>
      <c r="AK66" s="1070" t="s">
        <v>387</v>
      </c>
      <c r="AL66" s="1065"/>
      <c r="AM66" s="1065"/>
      <c r="AN66" s="1065"/>
      <c r="AO66" s="1066"/>
      <c r="AP66" s="1070" t="s">
        <v>388</v>
      </c>
      <c r="AQ66" s="1071"/>
      <c r="AR66" s="1071"/>
      <c r="AS66" s="1071"/>
      <c r="AT66" s="1072"/>
      <c r="AU66" s="1070" t="s">
        <v>408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565</v>
      </c>
      <c r="C68" s="1055"/>
      <c r="D68" s="1055"/>
      <c r="E68" s="1055"/>
      <c r="F68" s="1055"/>
      <c r="G68" s="1055"/>
      <c r="H68" s="1055"/>
      <c r="I68" s="1055"/>
      <c r="J68" s="1055"/>
      <c r="K68" s="1055"/>
      <c r="L68" s="1055"/>
      <c r="M68" s="1055"/>
      <c r="N68" s="1055"/>
      <c r="O68" s="1055"/>
      <c r="P68" s="1056"/>
      <c r="Q68" s="1057">
        <v>4798</v>
      </c>
      <c r="R68" s="1051"/>
      <c r="S68" s="1051"/>
      <c r="T68" s="1051"/>
      <c r="U68" s="1051"/>
      <c r="V68" s="1051">
        <v>4754</v>
      </c>
      <c r="W68" s="1051"/>
      <c r="X68" s="1051"/>
      <c r="Y68" s="1051"/>
      <c r="Z68" s="1051"/>
      <c r="AA68" s="1051">
        <v>44</v>
      </c>
      <c r="AB68" s="1051"/>
      <c r="AC68" s="1051"/>
      <c r="AD68" s="1051"/>
      <c r="AE68" s="1051"/>
      <c r="AF68" s="1051">
        <v>44</v>
      </c>
      <c r="AG68" s="1051"/>
      <c r="AH68" s="1051"/>
      <c r="AI68" s="1051"/>
      <c r="AJ68" s="1051"/>
      <c r="AK68" s="1051" t="s">
        <v>564</v>
      </c>
      <c r="AL68" s="1051"/>
      <c r="AM68" s="1051"/>
      <c r="AN68" s="1051"/>
      <c r="AO68" s="1051"/>
      <c r="AP68" s="1051">
        <v>1685</v>
      </c>
      <c r="AQ68" s="1051"/>
      <c r="AR68" s="1051"/>
      <c r="AS68" s="1051"/>
      <c r="AT68" s="1051"/>
      <c r="AU68" s="1051">
        <v>286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566</v>
      </c>
      <c r="C69" s="1044"/>
      <c r="D69" s="1044"/>
      <c r="E69" s="1044"/>
      <c r="F69" s="1044"/>
      <c r="G69" s="1044"/>
      <c r="H69" s="1044"/>
      <c r="I69" s="1044"/>
      <c r="J69" s="1044"/>
      <c r="K69" s="1044"/>
      <c r="L69" s="1044"/>
      <c r="M69" s="1044"/>
      <c r="N69" s="1044"/>
      <c r="O69" s="1044"/>
      <c r="P69" s="1045"/>
      <c r="Q69" s="1046">
        <v>6126</v>
      </c>
      <c r="R69" s="1040"/>
      <c r="S69" s="1040"/>
      <c r="T69" s="1040"/>
      <c r="U69" s="1040"/>
      <c r="V69" s="1040">
        <v>5420</v>
      </c>
      <c r="W69" s="1040"/>
      <c r="X69" s="1040"/>
      <c r="Y69" s="1040"/>
      <c r="Z69" s="1040"/>
      <c r="AA69" s="1040">
        <v>706</v>
      </c>
      <c r="AB69" s="1040"/>
      <c r="AC69" s="1040"/>
      <c r="AD69" s="1040"/>
      <c r="AE69" s="1040"/>
      <c r="AF69" s="1040">
        <v>706</v>
      </c>
      <c r="AG69" s="1040"/>
      <c r="AH69" s="1040"/>
      <c r="AI69" s="1040"/>
      <c r="AJ69" s="1040"/>
      <c r="AK69" s="1040" t="s">
        <v>564</v>
      </c>
      <c r="AL69" s="1040"/>
      <c r="AM69" s="1040"/>
      <c r="AN69" s="1040"/>
      <c r="AO69" s="1040"/>
      <c r="AP69" s="1040" t="s">
        <v>564</v>
      </c>
      <c r="AQ69" s="1040"/>
      <c r="AR69" s="1040"/>
      <c r="AS69" s="1040"/>
      <c r="AT69" s="1040"/>
      <c r="AU69" s="1040" t="s">
        <v>564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567</v>
      </c>
      <c r="C70" s="1044"/>
      <c r="D70" s="1044"/>
      <c r="E70" s="1044"/>
      <c r="F70" s="1044"/>
      <c r="G70" s="1044"/>
      <c r="H70" s="1044"/>
      <c r="I70" s="1044"/>
      <c r="J70" s="1044"/>
      <c r="K70" s="1044"/>
      <c r="L70" s="1044"/>
      <c r="M70" s="1044"/>
      <c r="N70" s="1044"/>
      <c r="O70" s="1044"/>
      <c r="P70" s="1045"/>
      <c r="Q70" s="1046">
        <v>151</v>
      </c>
      <c r="R70" s="1040"/>
      <c r="S70" s="1040"/>
      <c r="T70" s="1040"/>
      <c r="U70" s="1040"/>
      <c r="V70" s="1040">
        <v>124</v>
      </c>
      <c r="W70" s="1040"/>
      <c r="X70" s="1040"/>
      <c r="Y70" s="1040"/>
      <c r="Z70" s="1040"/>
      <c r="AA70" s="1040">
        <v>26</v>
      </c>
      <c r="AB70" s="1040"/>
      <c r="AC70" s="1040"/>
      <c r="AD70" s="1040"/>
      <c r="AE70" s="1040"/>
      <c r="AF70" s="1040">
        <v>26</v>
      </c>
      <c r="AG70" s="1040"/>
      <c r="AH70" s="1040"/>
      <c r="AI70" s="1040"/>
      <c r="AJ70" s="1040"/>
      <c r="AK70" s="1040">
        <v>6</v>
      </c>
      <c r="AL70" s="1040"/>
      <c r="AM70" s="1040"/>
      <c r="AN70" s="1040"/>
      <c r="AO70" s="1040"/>
      <c r="AP70" s="1040" t="s">
        <v>564</v>
      </c>
      <c r="AQ70" s="1040"/>
      <c r="AR70" s="1040"/>
      <c r="AS70" s="1040"/>
      <c r="AT70" s="1040"/>
      <c r="AU70" s="1040" t="s">
        <v>564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568</v>
      </c>
      <c r="C71" s="1044"/>
      <c r="D71" s="1044"/>
      <c r="E71" s="1044"/>
      <c r="F71" s="1044"/>
      <c r="G71" s="1044"/>
      <c r="H71" s="1044"/>
      <c r="I71" s="1044"/>
      <c r="J71" s="1044"/>
      <c r="K71" s="1044"/>
      <c r="L71" s="1044"/>
      <c r="M71" s="1044"/>
      <c r="N71" s="1044"/>
      <c r="O71" s="1044"/>
      <c r="P71" s="1045"/>
      <c r="Q71" s="1046">
        <v>92</v>
      </c>
      <c r="R71" s="1040"/>
      <c r="S71" s="1040"/>
      <c r="T71" s="1040"/>
      <c r="U71" s="1040"/>
      <c r="V71" s="1040">
        <v>85</v>
      </c>
      <c r="W71" s="1040"/>
      <c r="X71" s="1040"/>
      <c r="Y71" s="1040"/>
      <c r="Z71" s="1040"/>
      <c r="AA71" s="1040">
        <v>7</v>
      </c>
      <c r="AB71" s="1040"/>
      <c r="AC71" s="1040"/>
      <c r="AD71" s="1040"/>
      <c r="AE71" s="1040"/>
      <c r="AF71" s="1040">
        <v>7</v>
      </c>
      <c r="AG71" s="1040"/>
      <c r="AH71" s="1040"/>
      <c r="AI71" s="1040"/>
      <c r="AJ71" s="1040"/>
      <c r="AK71" s="1040">
        <v>4</v>
      </c>
      <c r="AL71" s="1040"/>
      <c r="AM71" s="1040"/>
      <c r="AN71" s="1040"/>
      <c r="AO71" s="1040"/>
      <c r="AP71" s="1040" t="s">
        <v>564</v>
      </c>
      <c r="AQ71" s="1040"/>
      <c r="AR71" s="1040"/>
      <c r="AS71" s="1040"/>
      <c r="AT71" s="1040"/>
      <c r="AU71" s="1040" t="s">
        <v>564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569</v>
      </c>
      <c r="C72" s="1044"/>
      <c r="D72" s="1044"/>
      <c r="E72" s="1044"/>
      <c r="F72" s="1044"/>
      <c r="G72" s="1044"/>
      <c r="H72" s="1044"/>
      <c r="I72" s="1044"/>
      <c r="J72" s="1044"/>
      <c r="K72" s="1044"/>
      <c r="L72" s="1044"/>
      <c r="M72" s="1044"/>
      <c r="N72" s="1044"/>
      <c r="O72" s="1044"/>
      <c r="P72" s="1045"/>
      <c r="Q72" s="1046">
        <v>233688</v>
      </c>
      <c r="R72" s="1040"/>
      <c r="S72" s="1040"/>
      <c r="T72" s="1040"/>
      <c r="U72" s="1040"/>
      <c r="V72" s="1040">
        <v>228309</v>
      </c>
      <c r="W72" s="1040"/>
      <c r="X72" s="1040"/>
      <c r="Y72" s="1040"/>
      <c r="Z72" s="1040"/>
      <c r="AA72" s="1040">
        <v>5379</v>
      </c>
      <c r="AB72" s="1040"/>
      <c r="AC72" s="1040"/>
      <c r="AD72" s="1040"/>
      <c r="AE72" s="1040"/>
      <c r="AF72" s="1040">
        <v>5379</v>
      </c>
      <c r="AG72" s="1040"/>
      <c r="AH72" s="1040"/>
      <c r="AI72" s="1040"/>
      <c r="AJ72" s="1040"/>
      <c r="AK72" s="1040">
        <v>1155</v>
      </c>
      <c r="AL72" s="1040"/>
      <c r="AM72" s="1040"/>
      <c r="AN72" s="1040"/>
      <c r="AO72" s="1040"/>
      <c r="AP72" s="1040" t="s">
        <v>564</v>
      </c>
      <c r="AQ72" s="1040"/>
      <c r="AR72" s="1040"/>
      <c r="AS72" s="1040"/>
      <c r="AT72" s="1040"/>
      <c r="AU72" s="1040" t="s">
        <v>564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6163</v>
      </c>
      <c r="AG88" s="1028"/>
      <c r="AH88" s="1028"/>
      <c r="AI88" s="1028"/>
      <c r="AJ88" s="1028"/>
      <c r="AK88" s="1032"/>
      <c r="AL88" s="1032"/>
      <c r="AM88" s="1032"/>
      <c r="AN88" s="1032"/>
      <c r="AO88" s="1032"/>
      <c r="AP88" s="1028">
        <v>1685</v>
      </c>
      <c r="AQ88" s="1028"/>
      <c r="AR88" s="1028"/>
      <c r="AS88" s="1028"/>
      <c r="AT88" s="1028"/>
      <c r="AU88" s="1028">
        <v>286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205</v>
      </c>
      <c r="CS102" s="1020"/>
      <c r="CT102" s="1020"/>
      <c r="CU102" s="1020"/>
      <c r="CV102" s="1021"/>
      <c r="CW102" s="1019">
        <v>10</v>
      </c>
      <c r="CX102" s="1020"/>
      <c r="CY102" s="1020"/>
      <c r="CZ102" s="1020"/>
      <c r="DA102" s="1021"/>
      <c r="DB102" s="1019" t="s">
        <v>564</v>
      </c>
      <c r="DC102" s="1020"/>
      <c r="DD102" s="1020"/>
      <c r="DE102" s="1020"/>
      <c r="DF102" s="1021"/>
      <c r="DG102" s="1019" t="s">
        <v>564</v>
      </c>
      <c r="DH102" s="1020"/>
      <c r="DI102" s="1020"/>
      <c r="DJ102" s="1020"/>
      <c r="DK102" s="1021"/>
      <c r="DL102" s="1019" t="s">
        <v>564</v>
      </c>
      <c r="DM102" s="1020"/>
      <c r="DN102" s="1020"/>
      <c r="DO102" s="1020"/>
      <c r="DP102" s="1021"/>
      <c r="DQ102" s="1019">
        <v>432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298</v>
      </c>
      <c r="AG109" s="963"/>
      <c r="AH109" s="963"/>
      <c r="AI109" s="963"/>
      <c r="AJ109" s="964"/>
      <c r="AK109" s="965" t="s">
        <v>297</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298</v>
      </c>
      <c r="BW109" s="963"/>
      <c r="BX109" s="963"/>
      <c r="BY109" s="963"/>
      <c r="BZ109" s="964"/>
      <c r="CA109" s="965" t="s">
        <v>297</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298</v>
      </c>
      <c r="DM109" s="963"/>
      <c r="DN109" s="963"/>
      <c r="DO109" s="963"/>
      <c r="DP109" s="964"/>
      <c r="DQ109" s="965" t="s">
        <v>297</v>
      </c>
      <c r="DR109" s="963"/>
      <c r="DS109" s="963"/>
      <c r="DT109" s="963"/>
      <c r="DU109" s="964"/>
      <c r="DV109" s="965" t="s">
        <v>419</v>
      </c>
      <c r="DW109" s="963"/>
      <c r="DX109" s="963"/>
      <c r="DY109" s="963"/>
      <c r="DZ109" s="994"/>
    </row>
    <row r="110" spans="1:131" s="226" customFormat="1" ht="26.25" customHeight="1" x14ac:dyDescent="0.15">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2849141</v>
      </c>
      <c r="AB110" s="956"/>
      <c r="AC110" s="956"/>
      <c r="AD110" s="956"/>
      <c r="AE110" s="957"/>
      <c r="AF110" s="958">
        <v>2963546</v>
      </c>
      <c r="AG110" s="956"/>
      <c r="AH110" s="956"/>
      <c r="AI110" s="956"/>
      <c r="AJ110" s="957"/>
      <c r="AK110" s="958">
        <v>2986263</v>
      </c>
      <c r="AL110" s="956"/>
      <c r="AM110" s="956"/>
      <c r="AN110" s="956"/>
      <c r="AO110" s="957"/>
      <c r="AP110" s="959">
        <v>23.5</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26996138</v>
      </c>
      <c r="BR110" s="903"/>
      <c r="BS110" s="903"/>
      <c r="BT110" s="903"/>
      <c r="BU110" s="903"/>
      <c r="BV110" s="903">
        <v>25779871</v>
      </c>
      <c r="BW110" s="903"/>
      <c r="BX110" s="903"/>
      <c r="BY110" s="903"/>
      <c r="BZ110" s="903"/>
      <c r="CA110" s="903">
        <v>25491858</v>
      </c>
      <c r="CB110" s="903"/>
      <c r="CC110" s="903"/>
      <c r="CD110" s="903"/>
      <c r="CE110" s="903"/>
      <c r="CF110" s="927">
        <v>200.6</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425</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427</v>
      </c>
      <c r="AG111" s="984"/>
      <c r="AH111" s="984"/>
      <c r="AI111" s="984"/>
      <c r="AJ111" s="985"/>
      <c r="AK111" s="986" t="s">
        <v>121</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126794</v>
      </c>
      <c r="BR111" s="875"/>
      <c r="BS111" s="875"/>
      <c r="BT111" s="875"/>
      <c r="BU111" s="875"/>
      <c r="BV111" s="875">
        <v>113692</v>
      </c>
      <c r="BW111" s="875"/>
      <c r="BX111" s="875"/>
      <c r="BY111" s="875"/>
      <c r="BZ111" s="875"/>
      <c r="CA111" s="875">
        <v>103708</v>
      </c>
      <c r="CB111" s="875"/>
      <c r="CC111" s="875"/>
      <c r="CD111" s="875"/>
      <c r="CE111" s="875"/>
      <c r="CF111" s="936">
        <v>0.8</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427</v>
      </c>
      <c r="DM111" s="875"/>
      <c r="DN111" s="875"/>
      <c r="DO111" s="875"/>
      <c r="DP111" s="875"/>
      <c r="DQ111" s="875" t="s">
        <v>427</v>
      </c>
      <c r="DR111" s="875"/>
      <c r="DS111" s="875"/>
      <c r="DT111" s="875"/>
      <c r="DU111" s="875"/>
      <c r="DV111" s="852" t="s">
        <v>427</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428</v>
      </c>
      <c r="AB112" s="838"/>
      <c r="AC112" s="838"/>
      <c r="AD112" s="838"/>
      <c r="AE112" s="839"/>
      <c r="AF112" s="840" t="s">
        <v>121</v>
      </c>
      <c r="AG112" s="838"/>
      <c r="AH112" s="838"/>
      <c r="AI112" s="838"/>
      <c r="AJ112" s="839"/>
      <c r="AK112" s="840" t="s">
        <v>427</v>
      </c>
      <c r="AL112" s="838"/>
      <c r="AM112" s="838"/>
      <c r="AN112" s="838"/>
      <c r="AO112" s="839"/>
      <c r="AP112" s="885" t="s">
        <v>121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6845359</v>
      </c>
      <c r="BR112" s="875"/>
      <c r="BS112" s="875"/>
      <c r="BT112" s="875"/>
      <c r="BU112" s="875"/>
      <c r="BV112" s="875">
        <v>6905541</v>
      </c>
      <c r="BW112" s="875"/>
      <c r="BX112" s="875"/>
      <c r="BY112" s="875"/>
      <c r="BZ112" s="875"/>
      <c r="CA112" s="875">
        <v>6745815</v>
      </c>
      <c r="CB112" s="875"/>
      <c r="CC112" s="875"/>
      <c r="CD112" s="875"/>
      <c r="CE112" s="875"/>
      <c r="CF112" s="936">
        <v>53.1</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428</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585810</v>
      </c>
      <c r="AB113" s="984"/>
      <c r="AC113" s="984"/>
      <c r="AD113" s="984"/>
      <c r="AE113" s="985"/>
      <c r="AF113" s="986">
        <v>606035</v>
      </c>
      <c r="AG113" s="984"/>
      <c r="AH113" s="984"/>
      <c r="AI113" s="984"/>
      <c r="AJ113" s="985"/>
      <c r="AK113" s="986">
        <v>595774</v>
      </c>
      <c r="AL113" s="984"/>
      <c r="AM113" s="984"/>
      <c r="AN113" s="984"/>
      <c r="AO113" s="985"/>
      <c r="AP113" s="987">
        <v>4.7</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278262</v>
      </c>
      <c r="BR113" s="875"/>
      <c r="BS113" s="875"/>
      <c r="BT113" s="875"/>
      <c r="BU113" s="875"/>
      <c r="BV113" s="875">
        <v>283736</v>
      </c>
      <c r="BW113" s="875"/>
      <c r="BX113" s="875"/>
      <c r="BY113" s="875"/>
      <c r="BZ113" s="875"/>
      <c r="CA113" s="875">
        <v>286386</v>
      </c>
      <c r="CB113" s="875"/>
      <c r="CC113" s="875"/>
      <c r="CD113" s="875"/>
      <c r="CE113" s="875"/>
      <c r="CF113" s="936">
        <v>2.2999999999999998</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427</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32956</v>
      </c>
      <c r="AB114" s="838"/>
      <c r="AC114" s="838"/>
      <c r="AD114" s="838"/>
      <c r="AE114" s="839"/>
      <c r="AF114" s="840">
        <v>28888</v>
      </c>
      <c r="AG114" s="838"/>
      <c r="AH114" s="838"/>
      <c r="AI114" s="838"/>
      <c r="AJ114" s="839"/>
      <c r="AK114" s="840">
        <v>35959</v>
      </c>
      <c r="AL114" s="838"/>
      <c r="AM114" s="838"/>
      <c r="AN114" s="838"/>
      <c r="AO114" s="839"/>
      <c r="AP114" s="885">
        <v>0.3</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3411088</v>
      </c>
      <c r="BR114" s="875"/>
      <c r="BS114" s="875"/>
      <c r="BT114" s="875"/>
      <c r="BU114" s="875"/>
      <c r="BV114" s="875">
        <v>3197459</v>
      </c>
      <c r="BW114" s="875"/>
      <c r="BX114" s="875"/>
      <c r="BY114" s="875"/>
      <c r="BZ114" s="875"/>
      <c r="CA114" s="875">
        <v>3064590</v>
      </c>
      <c r="CB114" s="875"/>
      <c r="CC114" s="875"/>
      <c r="CD114" s="875"/>
      <c r="CE114" s="875"/>
      <c r="CF114" s="936">
        <v>24.1</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121</v>
      </c>
      <c r="DM114" s="838"/>
      <c r="DN114" s="838"/>
      <c r="DO114" s="838"/>
      <c r="DP114" s="839"/>
      <c r="DQ114" s="840" t="s">
        <v>121</v>
      </c>
      <c r="DR114" s="838"/>
      <c r="DS114" s="838"/>
      <c r="DT114" s="838"/>
      <c r="DU114" s="839"/>
      <c r="DV114" s="885" t="s">
        <v>428</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9561</v>
      </c>
      <c r="AB115" s="984"/>
      <c r="AC115" s="984"/>
      <c r="AD115" s="984"/>
      <c r="AE115" s="985"/>
      <c r="AF115" s="986">
        <v>3880</v>
      </c>
      <c r="AG115" s="984"/>
      <c r="AH115" s="984"/>
      <c r="AI115" s="984"/>
      <c r="AJ115" s="985"/>
      <c r="AK115" s="986">
        <v>1750</v>
      </c>
      <c r="AL115" s="984"/>
      <c r="AM115" s="984"/>
      <c r="AN115" s="984"/>
      <c r="AO115" s="985"/>
      <c r="AP115" s="987">
        <v>0</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512702</v>
      </c>
      <c r="BR115" s="875"/>
      <c r="BS115" s="875"/>
      <c r="BT115" s="875"/>
      <c r="BU115" s="875"/>
      <c r="BV115" s="875">
        <v>437530</v>
      </c>
      <c r="BW115" s="875"/>
      <c r="BX115" s="875"/>
      <c r="BY115" s="875"/>
      <c r="BZ115" s="875"/>
      <c r="CA115" s="875">
        <v>450938</v>
      </c>
      <c r="CB115" s="875"/>
      <c r="CC115" s="875"/>
      <c r="CD115" s="875"/>
      <c r="CE115" s="875"/>
      <c r="CF115" s="936">
        <v>3.5</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84372</v>
      </c>
      <c r="DH115" s="838"/>
      <c r="DI115" s="838"/>
      <c r="DJ115" s="838"/>
      <c r="DK115" s="839"/>
      <c r="DL115" s="840">
        <v>84372</v>
      </c>
      <c r="DM115" s="838"/>
      <c r="DN115" s="838"/>
      <c r="DO115" s="838"/>
      <c r="DP115" s="839"/>
      <c r="DQ115" s="840">
        <v>96892</v>
      </c>
      <c r="DR115" s="838"/>
      <c r="DS115" s="838"/>
      <c r="DT115" s="838"/>
      <c r="DU115" s="839"/>
      <c r="DV115" s="885">
        <v>0.8</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428</v>
      </c>
      <c r="AB116" s="838"/>
      <c r="AC116" s="838"/>
      <c r="AD116" s="838"/>
      <c r="AE116" s="839"/>
      <c r="AF116" s="840" t="s">
        <v>121</v>
      </c>
      <c r="AG116" s="838"/>
      <c r="AH116" s="838"/>
      <c r="AI116" s="838"/>
      <c r="AJ116" s="839"/>
      <c r="AK116" s="840" t="s">
        <v>427</v>
      </c>
      <c r="AL116" s="838"/>
      <c r="AM116" s="838"/>
      <c r="AN116" s="838"/>
      <c r="AO116" s="839"/>
      <c r="AP116" s="885" t="s">
        <v>428</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425</v>
      </c>
      <c r="BR116" s="875"/>
      <c r="BS116" s="875"/>
      <c r="BT116" s="875"/>
      <c r="BU116" s="875"/>
      <c r="BV116" s="875" t="s">
        <v>425</v>
      </c>
      <c r="BW116" s="875"/>
      <c r="BX116" s="875"/>
      <c r="BY116" s="875"/>
      <c r="BZ116" s="875"/>
      <c r="CA116" s="875" t="s">
        <v>427</v>
      </c>
      <c r="CB116" s="875"/>
      <c r="CC116" s="875"/>
      <c r="CD116" s="875"/>
      <c r="CE116" s="875"/>
      <c r="CF116" s="936" t="s">
        <v>428</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12099</v>
      </c>
      <c r="DH116" s="838"/>
      <c r="DI116" s="838"/>
      <c r="DJ116" s="838"/>
      <c r="DK116" s="839"/>
      <c r="DL116" s="840">
        <v>8650</v>
      </c>
      <c r="DM116" s="838"/>
      <c r="DN116" s="838"/>
      <c r="DO116" s="838"/>
      <c r="DP116" s="839"/>
      <c r="DQ116" s="840">
        <v>6288</v>
      </c>
      <c r="DR116" s="838"/>
      <c r="DS116" s="838"/>
      <c r="DT116" s="838"/>
      <c r="DU116" s="839"/>
      <c r="DV116" s="885">
        <v>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3477468</v>
      </c>
      <c r="AB117" s="970"/>
      <c r="AC117" s="970"/>
      <c r="AD117" s="970"/>
      <c r="AE117" s="971"/>
      <c r="AF117" s="972">
        <v>3602349</v>
      </c>
      <c r="AG117" s="970"/>
      <c r="AH117" s="970"/>
      <c r="AI117" s="970"/>
      <c r="AJ117" s="971"/>
      <c r="AK117" s="972">
        <v>3619746</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427</v>
      </c>
      <c r="BW117" s="875"/>
      <c r="BX117" s="875"/>
      <c r="BY117" s="875"/>
      <c r="BZ117" s="875"/>
      <c r="CA117" s="875" t="s">
        <v>121</v>
      </c>
      <c r="CB117" s="875"/>
      <c r="CC117" s="875"/>
      <c r="CD117" s="875"/>
      <c r="CE117" s="875"/>
      <c r="CF117" s="936" t="s">
        <v>427</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121</v>
      </c>
      <c r="DM117" s="838"/>
      <c r="DN117" s="838"/>
      <c r="DO117" s="838"/>
      <c r="DP117" s="839"/>
      <c r="DQ117" s="840" t="s">
        <v>121</v>
      </c>
      <c r="DR117" s="838"/>
      <c r="DS117" s="838"/>
      <c r="DT117" s="838"/>
      <c r="DU117" s="839"/>
      <c r="DV117" s="885" t="s">
        <v>425</v>
      </c>
      <c r="DW117" s="886"/>
      <c r="DX117" s="886"/>
      <c r="DY117" s="886"/>
      <c r="DZ117" s="887"/>
    </row>
    <row r="118" spans="1:130" s="226" customFormat="1" ht="26.25" customHeight="1" x14ac:dyDescent="0.15">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298</v>
      </c>
      <c r="AG118" s="963"/>
      <c r="AH118" s="963"/>
      <c r="AI118" s="963"/>
      <c r="AJ118" s="964"/>
      <c r="AK118" s="965" t="s">
        <v>297</v>
      </c>
      <c r="AL118" s="963"/>
      <c r="AM118" s="963"/>
      <c r="AN118" s="963"/>
      <c r="AO118" s="964"/>
      <c r="AP118" s="966" t="s">
        <v>419</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428</v>
      </c>
      <c r="BW118" s="906"/>
      <c r="BX118" s="906"/>
      <c r="BY118" s="906"/>
      <c r="BZ118" s="906"/>
      <c r="CA118" s="906" t="s">
        <v>425</v>
      </c>
      <c r="CB118" s="906"/>
      <c r="CC118" s="906"/>
      <c r="CD118" s="906"/>
      <c r="CE118" s="906"/>
      <c r="CF118" s="936" t="s">
        <v>121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427</v>
      </c>
      <c r="DM118" s="838"/>
      <c r="DN118" s="838"/>
      <c r="DO118" s="838"/>
      <c r="DP118" s="839"/>
      <c r="DQ118" s="840" t="s">
        <v>425</v>
      </c>
      <c r="DR118" s="838"/>
      <c r="DS118" s="838"/>
      <c r="DT118" s="838"/>
      <c r="DU118" s="839"/>
      <c r="DV118" s="885" t="s">
        <v>121</v>
      </c>
      <c r="DW118" s="886"/>
      <c r="DX118" s="886"/>
      <c r="DY118" s="886"/>
      <c r="DZ118" s="887"/>
    </row>
    <row r="119" spans="1:130" s="226" customFormat="1" ht="26.25" customHeight="1" x14ac:dyDescent="0.15">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452</v>
      </c>
      <c r="BP119" s="939"/>
      <c r="BQ119" s="943">
        <v>38170343</v>
      </c>
      <c r="BR119" s="906"/>
      <c r="BS119" s="906"/>
      <c r="BT119" s="906"/>
      <c r="BU119" s="906"/>
      <c r="BV119" s="906">
        <v>36717829</v>
      </c>
      <c r="BW119" s="906"/>
      <c r="BX119" s="906"/>
      <c r="BY119" s="906"/>
      <c r="BZ119" s="906"/>
      <c r="CA119" s="906">
        <v>36143295</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30323</v>
      </c>
      <c r="DH119" s="821"/>
      <c r="DI119" s="821"/>
      <c r="DJ119" s="821"/>
      <c r="DK119" s="822"/>
      <c r="DL119" s="823">
        <v>20670</v>
      </c>
      <c r="DM119" s="821"/>
      <c r="DN119" s="821"/>
      <c r="DO119" s="821"/>
      <c r="DP119" s="822"/>
      <c r="DQ119" s="823">
        <v>528</v>
      </c>
      <c r="DR119" s="821"/>
      <c r="DS119" s="821"/>
      <c r="DT119" s="821"/>
      <c r="DU119" s="822"/>
      <c r="DV119" s="909">
        <v>0</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427</v>
      </c>
      <c r="AG120" s="838"/>
      <c r="AH120" s="838"/>
      <c r="AI120" s="838"/>
      <c r="AJ120" s="839"/>
      <c r="AK120" s="840" t="s">
        <v>428</v>
      </c>
      <c r="AL120" s="838"/>
      <c r="AM120" s="838"/>
      <c r="AN120" s="838"/>
      <c r="AO120" s="839"/>
      <c r="AP120" s="885" t="s">
        <v>121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8177136</v>
      </c>
      <c r="BR120" s="903"/>
      <c r="BS120" s="903"/>
      <c r="BT120" s="903"/>
      <c r="BU120" s="903"/>
      <c r="BV120" s="903">
        <v>7378058</v>
      </c>
      <c r="BW120" s="903"/>
      <c r="BX120" s="903"/>
      <c r="BY120" s="903"/>
      <c r="BZ120" s="903"/>
      <c r="CA120" s="903">
        <v>7262806</v>
      </c>
      <c r="CB120" s="903"/>
      <c r="CC120" s="903"/>
      <c r="CD120" s="903"/>
      <c r="CE120" s="903"/>
      <c r="CF120" s="927">
        <v>57.2</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5502223</v>
      </c>
      <c r="DH120" s="903"/>
      <c r="DI120" s="903"/>
      <c r="DJ120" s="903"/>
      <c r="DK120" s="903"/>
      <c r="DL120" s="903">
        <v>5610192</v>
      </c>
      <c r="DM120" s="903"/>
      <c r="DN120" s="903"/>
      <c r="DO120" s="903"/>
      <c r="DP120" s="903"/>
      <c r="DQ120" s="903">
        <v>5494338</v>
      </c>
      <c r="DR120" s="903"/>
      <c r="DS120" s="903"/>
      <c r="DT120" s="903"/>
      <c r="DU120" s="903"/>
      <c r="DV120" s="904">
        <v>43.2</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427</v>
      </c>
      <c r="AB121" s="838"/>
      <c r="AC121" s="838"/>
      <c r="AD121" s="838"/>
      <c r="AE121" s="839"/>
      <c r="AF121" s="840" t="s">
        <v>121</v>
      </c>
      <c r="AG121" s="838"/>
      <c r="AH121" s="838"/>
      <c r="AI121" s="838"/>
      <c r="AJ121" s="839"/>
      <c r="AK121" s="840" t="s">
        <v>427</v>
      </c>
      <c r="AL121" s="838"/>
      <c r="AM121" s="838"/>
      <c r="AN121" s="838"/>
      <c r="AO121" s="839"/>
      <c r="AP121" s="885" t="s">
        <v>121</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3085250</v>
      </c>
      <c r="BR121" s="875"/>
      <c r="BS121" s="875"/>
      <c r="BT121" s="875"/>
      <c r="BU121" s="875"/>
      <c r="BV121" s="875">
        <v>3024715</v>
      </c>
      <c r="BW121" s="875"/>
      <c r="BX121" s="875"/>
      <c r="BY121" s="875"/>
      <c r="BZ121" s="875"/>
      <c r="CA121" s="875">
        <v>2906990</v>
      </c>
      <c r="CB121" s="875"/>
      <c r="CC121" s="875"/>
      <c r="CD121" s="875"/>
      <c r="CE121" s="875"/>
      <c r="CF121" s="936">
        <v>22.9</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978892</v>
      </c>
      <c r="DH121" s="875"/>
      <c r="DI121" s="875"/>
      <c r="DJ121" s="875"/>
      <c r="DK121" s="875"/>
      <c r="DL121" s="875">
        <v>966830</v>
      </c>
      <c r="DM121" s="875"/>
      <c r="DN121" s="875"/>
      <c r="DO121" s="875"/>
      <c r="DP121" s="875"/>
      <c r="DQ121" s="875">
        <v>916847</v>
      </c>
      <c r="DR121" s="875"/>
      <c r="DS121" s="875"/>
      <c r="DT121" s="875"/>
      <c r="DU121" s="875"/>
      <c r="DV121" s="852">
        <v>7.2</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427</v>
      </c>
      <c r="AB122" s="838"/>
      <c r="AC122" s="838"/>
      <c r="AD122" s="838"/>
      <c r="AE122" s="839"/>
      <c r="AF122" s="840" t="s">
        <v>121</v>
      </c>
      <c r="AG122" s="838"/>
      <c r="AH122" s="838"/>
      <c r="AI122" s="838"/>
      <c r="AJ122" s="839"/>
      <c r="AK122" s="840" t="s">
        <v>427</v>
      </c>
      <c r="AL122" s="838"/>
      <c r="AM122" s="838"/>
      <c r="AN122" s="838"/>
      <c r="AO122" s="839"/>
      <c r="AP122" s="885" t="s">
        <v>121</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24723899</v>
      </c>
      <c r="BR122" s="906"/>
      <c r="BS122" s="906"/>
      <c r="BT122" s="906"/>
      <c r="BU122" s="906"/>
      <c r="BV122" s="906">
        <v>24369327</v>
      </c>
      <c r="BW122" s="906"/>
      <c r="BX122" s="906"/>
      <c r="BY122" s="906"/>
      <c r="BZ122" s="906"/>
      <c r="CA122" s="906">
        <v>24049378</v>
      </c>
      <c r="CB122" s="906"/>
      <c r="CC122" s="906"/>
      <c r="CD122" s="906"/>
      <c r="CE122" s="906"/>
      <c r="CF122" s="907">
        <v>189.3</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v>364244</v>
      </c>
      <c r="DH122" s="875"/>
      <c r="DI122" s="875"/>
      <c r="DJ122" s="875"/>
      <c r="DK122" s="875"/>
      <c r="DL122" s="875">
        <v>328519</v>
      </c>
      <c r="DM122" s="875"/>
      <c r="DN122" s="875"/>
      <c r="DO122" s="875"/>
      <c r="DP122" s="875"/>
      <c r="DQ122" s="875">
        <v>334630</v>
      </c>
      <c r="DR122" s="875"/>
      <c r="DS122" s="875"/>
      <c r="DT122" s="875"/>
      <c r="DU122" s="875"/>
      <c r="DV122" s="852">
        <v>2.6</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9118</v>
      </c>
      <c r="AB123" s="838"/>
      <c r="AC123" s="838"/>
      <c r="AD123" s="838"/>
      <c r="AE123" s="839"/>
      <c r="AF123" s="840">
        <v>3620</v>
      </c>
      <c r="AG123" s="838"/>
      <c r="AH123" s="838"/>
      <c r="AI123" s="838"/>
      <c r="AJ123" s="839"/>
      <c r="AK123" s="840">
        <v>1621</v>
      </c>
      <c r="AL123" s="838"/>
      <c r="AM123" s="838"/>
      <c r="AN123" s="838"/>
      <c r="AO123" s="839"/>
      <c r="AP123" s="885">
        <v>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463</v>
      </c>
      <c r="BP123" s="939"/>
      <c r="BQ123" s="893">
        <v>35986285</v>
      </c>
      <c r="BR123" s="894"/>
      <c r="BS123" s="894"/>
      <c r="BT123" s="894"/>
      <c r="BU123" s="894"/>
      <c r="BV123" s="894">
        <v>34772100</v>
      </c>
      <c r="BW123" s="894"/>
      <c r="BX123" s="894"/>
      <c r="BY123" s="894"/>
      <c r="BZ123" s="894"/>
      <c r="CA123" s="894">
        <v>34219174</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121</v>
      </c>
      <c r="DM123" s="838"/>
      <c r="DN123" s="838"/>
      <c r="DO123" s="838"/>
      <c r="DP123" s="839"/>
      <c r="DQ123" s="840" t="s">
        <v>425</v>
      </c>
      <c r="DR123" s="838"/>
      <c r="DS123" s="838"/>
      <c r="DT123" s="838"/>
      <c r="DU123" s="839"/>
      <c r="DV123" s="885" t="s">
        <v>428</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121</v>
      </c>
      <c r="AG124" s="838"/>
      <c r="AH124" s="838"/>
      <c r="AI124" s="838"/>
      <c r="AJ124" s="839"/>
      <c r="AK124" s="840" t="s">
        <v>425</v>
      </c>
      <c r="AL124" s="838"/>
      <c r="AM124" s="838"/>
      <c r="AN124" s="838"/>
      <c r="AO124" s="839"/>
      <c r="AP124" s="885" t="s">
        <v>427</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16.8</v>
      </c>
      <c r="BR124" s="892"/>
      <c r="BS124" s="892"/>
      <c r="BT124" s="892"/>
      <c r="BU124" s="892"/>
      <c r="BV124" s="892">
        <v>15.1</v>
      </c>
      <c r="BW124" s="892"/>
      <c r="BX124" s="892"/>
      <c r="BY124" s="892"/>
      <c r="BZ124" s="892"/>
      <c r="CA124" s="892">
        <v>15.1</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428</v>
      </c>
      <c r="DR124" s="821"/>
      <c r="DS124" s="821"/>
      <c r="DT124" s="821"/>
      <c r="DU124" s="822"/>
      <c r="DV124" s="909" t="s">
        <v>428</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428</v>
      </c>
      <c r="AL125" s="838"/>
      <c r="AM125" s="838"/>
      <c r="AN125" s="838"/>
      <c r="AO125" s="839"/>
      <c r="AP125" s="885" t="s">
        <v>428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428</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v>481811</v>
      </c>
      <c r="DH126" s="875"/>
      <c r="DI126" s="875"/>
      <c r="DJ126" s="875"/>
      <c r="DK126" s="875"/>
      <c r="DL126" s="875">
        <v>431397</v>
      </c>
      <c r="DM126" s="875"/>
      <c r="DN126" s="875"/>
      <c r="DO126" s="875"/>
      <c r="DP126" s="875"/>
      <c r="DQ126" s="875">
        <v>432413</v>
      </c>
      <c r="DR126" s="875"/>
      <c r="DS126" s="875"/>
      <c r="DT126" s="875"/>
      <c r="DU126" s="875"/>
      <c r="DV126" s="852">
        <v>3.4</v>
      </c>
      <c r="DW126" s="852"/>
      <c r="DX126" s="852"/>
      <c r="DY126" s="852"/>
      <c r="DZ126" s="853"/>
    </row>
    <row r="127" spans="1:130" s="226" customFormat="1" ht="26.25" customHeight="1" x14ac:dyDescent="0.15">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443</v>
      </c>
      <c r="AB127" s="838"/>
      <c r="AC127" s="838"/>
      <c r="AD127" s="838"/>
      <c r="AE127" s="839"/>
      <c r="AF127" s="840">
        <v>260</v>
      </c>
      <c r="AG127" s="838"/>
      <c r="AH127" s="838"/>
      <c r="AI127" s="838"/>
      <c r="AJ127" s="839"/>
      <c r="AK127" s="840">
        <v>129</v>
      </c>
      <c r="AL127" s="838"/>
      <c r="AM127" s="838"/>
      <c r="AN127" s="838"/>
      <c r="AO127" s="839"/>
      <c r="AP127" s="885">
        <v>0</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428</v>
      </c>
      <c r="DR127" s="875"/>
      <c r="DS127" s="875"/>
      <c r="DT127" s="875"/>
      <c r="DU127" s="875"/>
      <c r="DV127" s="852" t="s">
        <v>121</v>
      </c>
      <c r="DW127" s="852"/>
      <c r="DX127" s="852"/>
      <c r="DY127" s="852"/>
      <c r="DZ127" s="853"/>
    </row>
    <row r="128" spans="1:130" s="226" customFormat="1" ht="26.25" customHeight="1" thickBot="1" x14ac:dyDescent="0.2">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277719</v>
      </c>
      <c r="AB128" s="859"/>
      <c r="AC128" s="859"/>
      <c r="AD128" s="859"/>
      <c r="AE128" s="860"/>
      <c r="AF128" s="861">
        <v>270893</v>
      </c>
      <c r="AG128" s="859"/>
      <c r="AH128" s="859"/>
      <c r="AI128" s="859"/>
      <c r="AJ128" s="860"/>
      <c r="AK128" s="861">
        <v>274352</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121</v>
      </c>
      <c r="BG128" s="845"/>
      <c r="BH128" s="845"/>
      <c r="BI128" s="845"/>
      <c r="BJ128" s="845"/>
      <c r="BK128" s="845"/>
      <c r="BL128" s="868"/>
      <c r="BM128" s="844">
        <v>12.77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v>30891</v>
      </c>
      <c r="DH128" s="849"/>
      <c r="DI128" s="849"/>
      <c r="DJ128" s="849"/>
      <c r="DK128" s="849"/>
      <c r="DL128" s="849">
        <v>6133</v>
      </c>
      <c r="DM128" s="849"/>
      <c r="DN128" s="849"/>
      <c r="DO128" s="849"/>
      <c r="DP128" s="849"/>
      <c r="DQ128" s="849">
        <v>18525</v>
      </c>
      <c r="DR128" s="849"/>
      <c r="DS128" s="849"/>
      <c r="DT128" s="849"/>
      <c r="DU128" s="849"/>
      <c r="DV128" s="850">
        <v>0.1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15114673</v>
      </c>
      <c r="AB129" s="838"/>
      <c r="AC129" s="838"/>
      <c r="AD129" s="838"/>
      <c r="AE129" s="839"/>
      <c r="AF129" s="840">
        <v>15061009</v>
      </c>
      <c r="AG129" s="838"/>
      <c r="AH129" s="838"/>
      <c r="AI129" s="838"/>
      <c r="AJ129" s="839"/>
      <c r="AK129" s="840">
        <v>15038801</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428</v>
      </c>
      <c r="BG129" s="828"/>
      <c r="BH129" s="828"/>
      <c r="BI129" s="828"/>
      <c r="BJ129" s="828"/>
      <c r="BK129" s="828"/>
      <c r="BL129" s="829"/>
      <c r="BM129" s="827">
        <v>17.77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2177079</v>
      </c>
      <c r="AB130" s="838"/>
      <c r="AC130" s="838"/>
      <c r="AD130" s="838"/>
      <c r="AE130" s="839"/>
      <c r="AF130" s="840">
        <v>2259874</v>
      </c>
      <c r="AG130" s="838"/>
      <c r="AH130" s="838"/>
      <c r="AI130" s="838"/>
      <c r="AJ130" s="839"/>
      <c r="AK130" s="840">
        <v>2331409</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12937594</v>
      </c>
      <c r="AB131" s="821"/>
      <c r="AC131" s="821"/>
      <c r="AD131" s="821"/>
      <c r="AE131" s="822"/>
      <c r="AF131" s="823">
        <v>12801135</v>
      </c>
      <c r="AG131" s="821"/>
      <c r="AH131" s="821"/>
      <c r="AI131" s="821"/>
      <c r="AJ131" s="822"/>
      <c r="AK131" s="823">
        <v>12707392</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15.1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7.9046382189999997</v>
      </c>
      <c r="AB132" s="801"/>
      <c r="AC132" s="801"/>
      <c r="AD132" s="801"/>
      <c r="AE132" s="802"/>
      <c r="AF132" s="803">
        <v>8.3709921030000007</v>
      </c>
      <c r="AG132" s="801"/>
      <c r="AH132" s="801"/>
      <c r="AI132" s="801"/>
      <c r="AJ132" s="802"/>
      <c r="AK132" s="803">
        <v>7.979489418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7</v>
      </c>
      <c r="AB133" s="780"/>
      <c r="AC133" s="780"/>
      <c r="AD133" s="780"/>
      <c r="AE133" s="781"/>
      <c r="AF133" s="779">
        <v>7.8</v>
      </c>
      <c r="AG133" s="780"/>
      <c r="AH133" s="780"/>
      <c r="AI133" s="780"/>
      <c r="AJ133" s="781"/>
      <c r="AK133" s="779">
        <v>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ZyGCvaT1WEmL9F1+65ayHLdwxgVtLtGjsAELSQ6+wK7VHQncCrRnQJNQJUnlEnZJZHd1lrsSJ6+3Q+ragnIpw==" saltValue="TOiZ1v2BSC2FhDlv+hoS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ncvs37urmjwHEuxwDN+BTv9krHdWAHd68Z8P3G8dCnzqzGVdM7msSm3r6Npz+gjqyGC9nH0A00vKRPdks8Rjg==" saltValue="tAkwipuQG/JoFN/FPRSY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J3Ox57cvxv2h8+ET5daH9NVXOrW7MXQptIek6KbCYf2LNA38e482esXBqdP4iChOQW2LOc4fQuXR4FQQSLbw==" saltValue="+7s0EeAT0ylVCGqY99Ut4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3783103</v>
      </c>
      <c r="AP9" s="292">
        <v>64175</v>
      </c>
      <c r="AQ9" s="293">
        <v>61846</v>
      </c>
      <c r="AR9" s="294">
        <v>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188271</v>
      </c>
      <c r="AP10" s="295">
        <v>3194</v>
      </c>
      <c r="AQ10" s="296">
        <v>5819</v>
      </c>
      <c r="AR10" s="297">
        <v>-45.1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573585</v>
      </c>
      <c r="AP11" s="295">
        <v>9730</v>
      </c>
      <c r="AQ11" s="296">
        <v>5868</v>
      </c>
      <c r="AR11" s="297">
        <v>65.8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v>659010</v>
      </c>
      <c r="AP12" s="295">
        <v>11179</v>
      </c>
      <c r="AQ12" s="296">
        <v>1247</v>
      </c>
      <c r="AR12" s="297">
        <v>796.5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503</v>
      </c>
      <c r="AP13" s="295" t="s">
        <v>503</v>
      </c>
      <c r="AQ13" s="296">
        <v>0</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163248</v>
      </c>
      <c r="AP14" s="295">
        <v>2769</v>
      </c>
      <c r="AQ14" s="296">
        <v>2376</v>
      </c>
      <c r="AR14" s="297">
        <v>16.5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103610</v>
      </c>
      <c r="AP15" s="295">
        <v>1758</v>
      </c>
      <c r="AQ15" s="296">
        <v>1663</v>
      </c>
      <c r="AR15" s="297">
        <v>5.7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-255398</v>
      </c>
      <c r="AP16" s="295">
        <v>-4332</v>
      </c>
      <c r="AQ16" s="296">
        <v>-5271</v>
      </c>
      <c r="AR16" s="297">
        <v>-17.8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5215429</v>
      </c>
      <c r="AP17" s="295">
        <v>88472</v>
      </c>
      <c r="AQ17" s="296">
        <v>73548</v>
      </c>
      <c r="AR17" s="297">
        <v>20.3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7.24</v>
      </c>
      <c r="AP21" s="308">
        <v>7.24</v>
      </c>
      <c r="AQ21" s="309">
        <v>0</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98.6</v>
      </c>
      <c r="AP22" s="313">
        <v>98.4</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2986263</v>
      </c>
      <c r="AP32" s="322">
        <v>50658</v>
      </c>
      <c r="AQ32" s="323">
        <v>39633</v>
      </c>
      <c r="AR32" s="324">
        <v>27.8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503</v>
      </c>
      <c r="AP33" s="322" t="s">
        <v>503</v>
      </c>
      <c r="AQ33" s="323" t="s">
        <v>503</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503</v>
      </c>
      <c r="AP34" s="322" t="s">
        <v>503</v>
      </c>
      <c r="AQ34" s="323">
        <v>58</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595774</v>
      </c>
      <c r="AP35" s="322">
        <v>10106</v>
      </c>
      <c r="AQ35" s="323">
        <v>13693</v>
      </c>
      <c r="AR35" s="324">
        <v>-26.2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v>35959</v>
      </c>
      <c r="AP36" s="322">
        <v>610</v>
      </c>
      <c r="AQ36" s="323">
        <v>1763</v>
      </c>
      <c r="AR36" s="324">
        <v>-65.400000000000006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v>1750</v>
      </c>
      <c r="AP37" s="322">
        <v>30</v>
      </c>
      <c r="AQ37" s="323">
        <v>897</v>
      </c>
      <c r="AR37" s="324">
        <v>-96.7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503</v>
      </c>
      <c r="AP38" s="325" t="s">
        <v>503</v>
      </c>
      <c r="AQ38" s="326">
        <v>1</v>
      </c>
      <c r="AR38" s="314" t="s">
        <v>503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-274352</v>
      </c>
      <c r="AP39" s="322">
        <v>-4654</v>
      </c>
      <c r="AQ39" s="323">
        <v>-5566</v>
      </c>
      <c r="AR39" s="324">
        <v>-16.399999999999999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-2331409</v>
      </c>
      <c r="AP40" s="322">
        <v>-39549</v>
      </c>
      <c r="AQ40" s="323">
        <v>-36175</v>
      </c>
      <c r="AR40" s="324">
        <v>9.3000000000000007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1013985</v>
      </c>
      <c r="AP41" s="322">
        <v>17201</v>
      </c>
      <c r="AQ41" s="323">
        <v>14303</v>
      </c>
      <c r="AR41" s="324">
        <v>20.3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5167739</v>
      </c>
      <c r="AN51" s="344">
        <v>83727</v>
      </c>
      <c r="AO51" s="345">
        <v>63.1</v>
      </c>
      <c r="AP51" s="346">
        <v>63956</v>
      </c>
      <c r="AQ51" s="347">
        <v>25.7</v>
      </c>
      <c r="AR51" s="348">
        <v>37.4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3465501</v>
      </c>
      <c r="AN52" s="352">
        <v>56148</v>
      </c>
      <c r="AO52" s="353">
        <v>76.900000000000006</v>
      </c>
      <c r="AP52" s="354">
        <v>29239</v>
      </c>
      <c r="AQ52" s="355">
        <v>8.8000000000000007</v>
      </c>
      <c r="AR52" s="356">
        <v>68.099999999999994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5244949</v>
      </c>
      <c r="AN53" s="344">
        <v>85939</v>
      </c>
      <c r="AO53" s="345">
        <v>2.6</v>
      </c>
      <c r="AP53" s="346">
        <v>66255</v>
      </c>
      <c r="AQ53" s="347">
        <v>3.6</v>
      </c>
      <c r="AR53" s="348">
        <v>-1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3387320</v>
      </c>
      <c r="AN54" s="352">
        <v>55502</v>
      </c>
      <c r="AO54" s="353">
        <v>-1.2</v>
      </c>
      <c r="AP54" s="354">
        <v>31822</v>
      </c>
      <c r="AQ54" s="355">
        <v>8.8000000000000007</v>
      </c>
      <c r="AR54" s="356">
        <v>-10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4630898</v>
      </c>
      <c r="AN55" s="344">
        <v>76776</v>
      </c>
      <c r="AO55" s="345">
        <v>-10.7</v>
      </c>
      <c r="AP55" s="346">
        <v>54227</v>
      </c>
      <c r="AQ55" s="347">
        <v>-18.2</v>
      </c>
      <c r="AR55" s="348">
        <v>7.5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2781358</v>
      </c>
      <c r="AN56" s="352">
        <v>46112</v>
      </c>
      <c r="AO56" s="353">
        <v>-16.899999999999999</v>
      </c>
      <c r="AP56" s="354">
        <v>29694</v>
      </c>
      <c r="AQ56" s="355">
        <v>-6.7</v>
      </c>
      <c r="AR56" s="356">
        <v>-10.199999999999999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1533767</v>
      </c>
      <c r="AN57" s="344">
        <v>25734</v>
      </c>
      <c r="AO57" s="345">
        <v>-66.5</v>
      </c>
      <c r="AP57" s="346">
        <v>57295</v>
      </c>
      <c r="AQ57" s="347">
        <v>5.7</v>
      </c>
      <c r="AR57" s="348">
        <v>-72.2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1142947</v>
      </c>
      <c r="AN58" s="352">
        <v>19177</v>
      </c>
      <c r="AO58" s="353">
        <v>-58.4</v>
      </c>
      <c r="AP58" s="354">
        <v>32771</v>
      </c>
      <c r="AQ58" s="355">
        <v>10.4</v>
      </c>
      <c r="AR58" s="356">
        <v>-68.8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3166059</v>
      </c>
      <c r="AN59" s="344">
        <v>53708</v>
      </c>
      <c r="AO59" s="345">
        <v>108.7</v>
      </c>
      <c r="AP59" s="346">
        <v>54110</v>
      </c>
      <c r="AQ59" s="347">
        <v>-5.6</v>
      </c>
      <c r="AR59" s="348">
        <v>114.3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1617868</v>
      </c>
      <c r="AN60" s="352">
        <v>27445</v>
      </c>
      <c r="AO60" s="353">
        <v>43.1</v>
      </c>
      <c r="AP60" s="354">
        <v>30620</v>
      </c>
      <c r="AQ60" s="355">
        <v>-6.6</v>
      </c>
      <c r="AR60" s="356">
        <v>49.7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3948682</v>
      </c>
      <c r="AN61" s="359">
        <v>65177</v>
      </c>
      <c r="AO61" s="360">
        <v>19.399999999999999</v>
      </c>
      <c r="AP61" s="361">
        <v>59169</v>
      </c>
      <c r="AQ61" s="362">
        <v>2.2000000000000002</v>
      </c>
      <c r="AR61" s="348">
        <v>17.2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2478999</v>
      </c>
      <c r="AN62" s="352">
        <v>40877</v>
      </c>
      <c r="AO62" s="353">
        <v>8.6999999999999993</v>
      </c>
      <c r="AP62" s="354">
        <v>30829</v>
      </c>
      <c r="AQ62" s="355">
        <v>2.9</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0V1NMBUAvUYsNvAmBRDBE5WMepVfmQ5qTL9XqWZCWYlKGEeDKiOAdR5w9jvT6ibbJLkSqWXfKoXjKIF+mM/fQ==" saltValue="7Bnzi4guXXjrLUE+cIFm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N5EBQicTwQZc26mc//7XMc9AlgU1EbFhc9rJYSyvKoB4JdHNt7/jnnWTiimNEBePnvsmjYr79s6PAjkNgl4Q==" saltValue="u/iipTg/0FX9t54aT8RK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XHgLedaWY5kF0XmF5LjpW/JGbmysDlrdGvc8p41VgzwJpfTj2wfzZNDZ5kI+MyqiU9jDzzkqLy+x9oJkYOvA==" saltValue="6ZGotLJbcNNxPXUUbKRj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38.049999999999997</v>
      </c>
      <c r="G47" s="12">
        <v>41.3</v>
      </c>
      <c r="H47" s="12">
        <v>39.869999999999997</v>
      </c>
      <c r="I47" s="12">
        <v>34.770000000000003</v>
      </c>
      <c r="J47" s="13">
        <v>33.24</v>
      </c>
    </row>
    <row r="48" spans="2:10" ht="57.75" customHeight="1" x14ac:dyDescent="0.15">
      <c r="B48" s="14"/>
      <c r="C48" s="1214" t="s">
        <v>4</v>
      </c>
      <c r="D48" s="1214"/>
      <c r="E48" s="1215"/>
      <c r="F48" s="15">
        <v>4.08</v>
      </c>
      <c r="G48" s="16">
        <v>6.7</v>
      </c>
      <c r="H48" s="16">
        <v>5.42</v>
      </c>
      <c r="I48" s="16">
        <v>5.98</v>
      </c>
      <c r="J48" s="17">
        <v>5.45</v>
      </c>
    </row>
    <row r="49" spans="2:10" ht="57.75" customHeight="1" thickBot="1" x14ac:dyDescent="0.2">
      <c r="B49" s="18"/>
      <c r="C49" s="1216" t="s">
        <v>5</v>
      </c>
      <c r="D49" s="1216"/>
      <c r="E49" s="1217"/>
      <c r="F49" s="19" t="s">
        <v>550</v>
      </c>
      <c r="G49" s="20">
        <v>2.5099999999999998</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8Cli5ECN7ZnGN9SJS4R2MBoTdQZ5SzLaY1zOEknYfUARggZ95MaWB6u8s2KNYW/jmgeVWDCc6UBshRXAODk+Q==" saltValue="s8pLnP/Y+BWUTx8/6cDS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遠間　修</dc:creator>
  <cp:keywords/>
  <dc:description/>
  <cp:lastModifiedBy>zaisei2019</cp:lastModifiedBy>
  <cp:lastPrinted>2019-10-25T05:59:47Z</cp:lastPrinted>
  <dcterms:created xsi:type="dcterms:W3CDTF">2019-02-14T01:57:29Z</dcterms:created>
  <dcterms:modified xsi:type="dcterms:W3CDTF">2019-10-25T06:00:40Z</dcterms:modified>
  <cp:category/>
</cp:coreProperties>
</file>