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3財政課\財務係\2.0.1.1財政事情公表書類\R06年度文書\財政状況資料集\R070304 令和5年度財政状況資料集の作成及び提出について （依頼）\提出\"/>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BE35" i="10"/>
  <c r="AM35" i="10"/>
  <c r="U35" i="10"/>
  <c r="C35" i="10"/>
  <c r="BW34" i="10"/>
  <c r="BW35"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<sst xmlns="http://schemas.openxmlformats.org/spreadsheetml/2006/main" count="1010" uniqueCount="562">
  <si>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</si>
  <si>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</si>
  <si>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</si>
  <si>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</si>
  <si>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</si>
  <si>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</si>
  <si>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</si>
  <si>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</si>
  <si>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</si>
  <si>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</si>
  <si>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</si>
  <si>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</si>
  <si>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</si>
  <si>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</si>
  <si>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</si>
  <si>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</si>
  <si>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</si>
  <si>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</si>
  <si>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</si>
  <si>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</si>
  <si>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</si>
  <si>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</si>
  <si>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</si>
  <si>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</si>
  <si>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</si>
  <si>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</si>
  <si>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</si>
  <si>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</si>
  <si>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</si>
  <si>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</si>
  <si>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</si>
  <si>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</si>
  <si>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</si>
  <si>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</si>
  <si>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</si>
  <si>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</si>
  <si>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</si>
  <si>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</si>
  <si>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</si>
  <si>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</si>
  <si>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</si>
  <si>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</si>
  <si>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</si>
  <si>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</si>
  <si>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</si>
  <si>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</si>
  <si>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</si>
  <si>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</si>
  <si>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</si>
  <si>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</si>
  <si>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</si>
  <si>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</si>
  <si>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</si>
  <si>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</si>
  <si>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</si>
  <si>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</si>
  <si>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</si>
  <si>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</si>
  <si>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</si>
  <si>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</si>
  <si>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</si>
  <si>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</si>
  <si>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</si>
  <si>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</si>
  <si>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</si>
  <si>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</si>
  <si>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</si>
  <si>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</si>
  <si>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</si>
  <si>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</si>
  <si>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</si>
  <si>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</si>
  <si>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</si>
  <si>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</si>
  <si>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</si>
  <si>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</si>
  <si>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</si>
  <si>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</si>
  <si>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</si>
  <si>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</si>
  <si>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</si>
  <si>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</si>
  <si>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</si>
  <si>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</si>
  <si>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</si>
  <si>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</si>
  <si>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</si>
  <si>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</si>
  <si>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</si>
  <si>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</si>
  <si>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</si>
  <si>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</si>
  <si>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</si>
  <si>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</si>
  <si>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安中市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</si>
  <si>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</si>
  <si>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</si>
  <si>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</si>
  <si>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</si>
  <si>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</si>
  <si>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</si>
  <si>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</si>
  <si>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</si>
  <si>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</si>
  <si>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</si>
  <si>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</si>
  <si>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</si>
  <si>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</si>
  <si>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</si>
  <si>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</si>
  <si>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</si>
  <si>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</si>
  <si>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</si>
  <si>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</si>
  <si>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</si>
  <si>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</si>
  <si>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</si>
  <si>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</si>
  <si>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</si>
  <si>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</si>
  <si>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</si>
  <si>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</si>
  <si>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</si>
  <si>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</si>
  <si>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</si>
  <si>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</si>
  <si>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</si>
  <si>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</si>
  <si>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</si>
  <si>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</si>
  <si>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</si>
  <si>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</si>
  <si>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</si>
  <si>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</si>
  <si>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</si>
  <si>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</si>
  <si>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</si>
  <si>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</si>
  <si>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</si>
  <si>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</si>
  <si>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</si>
  <si>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</si>
  <si>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</si>
  <si>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</si>
  <si>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</si>
  <si>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</si>
  <si>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</si>
  <si>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</si>
  <si>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</si>
  <si>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</si>
  <si>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</si>
  <si>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</si>
  <si>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</si>
  <si>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</si>
  <si>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</si>
  <si>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</si>
  <si>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</si>
  <si>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</si>
  <si>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</si>
  <si>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</si>
  <si>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</si>
  <si>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</si>
  <si>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</si>
  <si>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</si>
  <si>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</si>
  <si>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</si>
  <si>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</si>
  <si>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</si>
  <si>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</si>
  <si>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</si>
  <si>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</si>
  <si>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</si>
  <si>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</si>
  <si>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</si>
  <si>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</si>
  <si>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</si>
  <si>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</si>
  <si>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</si>
  <si>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</si>
  <si>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</si>
  <si>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</si>
  <si>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</si>
  <si>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</si>
  <si>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</si>
  <si>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</si>
  <si>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</si>
  <si>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</si>
  <si>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</si>
  <si>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</si>
  <si>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</si>
  <si>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</si>
  <si>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</si>
  <si>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</si>
  <si>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</si>
  <si>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</si>
  <si>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</si>
  <si>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</si>
  <si>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</si>
  <si>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</si>
  <si>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</si>
  <si>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</si>
  <si>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</si>
  <si>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</si>
  <si>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群馬県安中市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</si>
  <si>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</si>
  <si>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</si>
  <si>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</si>
  <si>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</si>
  <si>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</si>
  <si>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</si>
  <si>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</si>
  <si>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</si>
  <si>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</si>
  <si>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</si>
  <si>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</si>
  <si>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</si>
  <si>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</si>
  <si>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</si>
  <si>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</si>
  <si>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</si>
  <si>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</si>
  <si>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</si>
  <si>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</si>
  <si>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</si>
  <si>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</si>
  <si>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</si>
  <si>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</si>
  <si>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</si>
  <si>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</si>
  <si>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</si>
  <si>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</si>
  <si>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</si>
  <si>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</si>
  <si>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</si>
  <si>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</si>
  <si>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</si>
  <si>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</si>
  <si>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</si>
  <si>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</si>
  <si>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</si>
  <si>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</si>
  <si>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</si>
  <si>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</si>
  <si>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</si>
  <si>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</si>
  <si>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</si>
  <si>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</si>
  <si>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</si>
  <si>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</si>
  <si>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</si>
  <si>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</si>
  <si>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</si>
  <si>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</si>
  <si>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</si>
  <si>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</si>
  <si>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</si>
  <si>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</si>
  <si>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</si>
  <si>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</si>
  <si>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</si>
  <si>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</si>
  <si>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</si>
  <si>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</si>
  <si>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</si>
  <si>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</si>
  <si>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</si>
  <si>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</si>
  <si>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</si>
  <si>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</si>
  <si>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</si>
  <si>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</si>
  <si>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</si>
  <si>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</si>
  <si>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</si>
  <si>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</si>
  <si>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</si>
  <si>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</si>
  <si>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</si>
  <si>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</si>
  <si>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</si>
  <si>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</si>
  <si>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</si>
  <si>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</si>
  <si>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</si>
  <si>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</si>
  <si>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</si>
  <si>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</si>
  <si>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</si>
  <si>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</si>
  <si>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</si>
  <si>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</si>
  <si>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</si>
  <si>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</si>
  <si>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</si>
  <si>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</si>
  <si>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</si>
  <si>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</si>
  <si>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</si>
  <si>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</si>
  <si>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</si>
  <si>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</si>
  <si>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</si>
  <si>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</si>
  <si>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</si>
  <si>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</si>
  <si>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</si>
  <si>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</si>
  <si>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</si>
  <si>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</si>
  <si>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</si>
  <si>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</si>
  <si>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</si>
  <si>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</si>
  <si>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</si>
  <si>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</si>
  <si>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</si>
  <si>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</si>
  <si>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</si>
  <si>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</si>
  <si>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</si>
  <si>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</si>
  <si>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</si>
  <si>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</si>
  <si>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</si>
  <si>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</si>
  <si>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</si>
  <si>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</si>
  <si>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</si>
  <si>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</si>
  <si>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</si>
  <si>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</si>
  <si>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</si>
  <si>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</si>
  <si>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</si>
  <si>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</si>
  <si>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</si>
  <si>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</si>
  <si>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</si>
  <si>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</si>
  <si>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</si>
  <si>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</si>
  <si>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</si>
  <si>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</si>
  <si>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</si>
  <si>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</si>
  <si>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</si>
  <si>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</si>
  <si>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</si>
  <si>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</si>
  <si>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</si>
  <si>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</si>
  <si>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</si>
  <si>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</si>
  <si>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</si>
  <si>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群馬県安中市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</si>
  <si>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</si>
  <si>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</si>
  <si>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</si>
  <si>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</si>
  <si>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</si>
  <si>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</si>
  <si>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</si>
  <si>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</si>
  <si>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</si>
  <si>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</si>
  <si>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</si>
  <si>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</si>
  <si>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</si>
  <si>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</si>
  <si>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</si>
  <si>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</si>
  <si>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</si>
  <si>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</si>
  <si>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</si>
  <si>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</si>
  <si>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</si>
  <si>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</si>
  <si>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</si>
  <si>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</si>
  <si>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</si>
  <si>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</si>
  <si>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</si>
  <si>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</si>
  <si>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</si>
  <si>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</si>
  <si>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</si>
  <si>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</si>
  <si>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</si>
  <si>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</si>
  <si>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</si>
  <si>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</si>
  <si>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</si>
  <si>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</si>
  <si>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</si>
  <si>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病院事業会計</t>
    <phoneticPr fontId="5"/>
  </si>
  <si>
    <t>介護サービス事業会計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</si>
  <si>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</si>
  <si>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</si>
  <si>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</si>
  <si>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</si>
  <si>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</si>
  <si>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</si>
  <si>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</si>
  <si>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</si>
  <si>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</si>
  <si>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</si>
  <si>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</si>
  <si>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</si>
  <si>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</si>
  <si>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</si>
  <si>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</si>
  <si>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</si>
  <si>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</si>
  <si>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</si>
  <si>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</si>
  <si>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</si>
  <si>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</si>
  <si>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</si>
  <si>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</si>
  <si>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</si>
  <si>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</si>
  <si>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</si>
  <si>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</si>
  <si>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</si>
  <si>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</si>
  <si>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</si>
  <si>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</si>
  <si>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</si>
  <si>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</si>
  <si>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</si>
  <si>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</si>
  <si>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</si>
  <si>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</si>
  <si>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</si>
  <si>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</si>
  <si>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</si>
  <si>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</si>
  <si>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</si>
  <si>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</si>
  <si>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</si>
  <si>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</si>
  <si>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</si>
  <si>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</si>
  <si>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</si>
  <si>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</si>
  <si>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</si>
  <si>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</si>
  <si>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</si>
  <si>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</si>
  <si>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</si>
  <si>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</si>
  <si>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</si>
  <si>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</si>
  <si>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</si>
  <si>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</si>
  <si>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</si>
  <si>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</si>
  <si>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</si>
  <si>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</si>
  <si>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</si>
  <si>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</si>
  <si>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</si>
  <si>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</si>
  <si>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</si>
  <si>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</si>
  <si>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</si>
  <si>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</si>
  <si>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</si>
  <si>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</si>
  <si>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</si>
  <si>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</si>
  <si>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</si>
  <si>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</si>
  <si>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</si>
  <si>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</si>
  <si>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</si>
  <si>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</si>
  <si>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</si>
  <si>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</si>
  <si>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</si>
  <si>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</si>
  <si>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</si>
  <si>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</si>
  <si>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</si>
  <si>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</si>
  <si>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</si>
  <si>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</si>
  <si>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</si>
  <si>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</si>
  <si>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</si>
  <si>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</si>
  <si>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</si>
  <si>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</si>
  <si>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</si>
  <si>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</si>
  <si>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</si>
  <si>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</si>
  <si>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</si>
  <si>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</si>
  <si>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</si>
  <si>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</si>
  <si>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</si>
  <si>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</si>
  <si>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</si>
  <si>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</si>
  <si>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</si>
  <si>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</si>
  <si>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</si>
  <si>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</si>
  <si>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</si>
  <si>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</si>
  <si>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</si>
  <si>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</si>
  <si>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</si>
  <si>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</si>
  <si>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</si>
  <si>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</si>
  <si>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</si>
  <si>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</si>
  <si>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</si>
  <si>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</si>
  <si>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</si>
  <si>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</si>
  <si>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</si>
  <si>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</si>
  <si>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</si>
  <si>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</si>
  <si>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</si>
  <si>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</si>
  <si>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</si>
  <si>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</si>
  <si>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</si>
  <si>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 3.27</t>
  </si>
  <si>
    <t>▲ 7.22</t>
  </si>
  <si>
    <t>水道事業会計</t>
  </si>
  <si>
    <t>一般会計</t>
  </si>
  <si>
    <t>病院事業会計</t>
  </si>
  <si>
    <t>下水道事業会計</t>
  </si>
  <si>
    <t>介護保険特別会計</t>
  </si>
  <si>
    <t>国民健康保険特別会計</t>
  </si>
  <si>
    <t>後期高齢者医療特別会計</t>
  </si>
  <si>
    <t>介護サービス事業会計</t>
  </si>
  <si>
    <t>その他会計（赤字）</t>
  </si>
  <si>
    <t>その他会計（黒字）</t>
  </si>
  <si>
    <t>R01</t>
    <phoneticPr fontId="5"/>
  </si>
  <si>
    <t>R02</t>
    <phoneticPr fontId="5"/>
  </si>
  <si>
    <t>R03</t>
    <phoneticPr fontId="5"/>
  </si>
  <si>
    <t>R04</t>
    <phoneticPr fontId="5"/>
  </si>
  <si>
    <t>R05</t>
    <phoneticPr fontId="5"/>
  </si>
  <si>
    <t>○</t>
    <phoneticPr fontId="2"/>
  </si>
  <si>
    <t>安中市土地開発公社</t>
    <rPh sb="0" eb="3">
      <t>アンナカシ</t>
    </rPh>
    <rPh sb="3" eb="5">
      <t>トチ</t>
    </rPh>
    <rPh sb="5" eb="7">
      <t>カイハツ</t>
    </rPh>
    <rPh sb="7" eb="9">
      <t>コウシャ</t>
    </rPh>
    <phoneticPr fontId="2"/>
  </si>
  <si>
    <t>碓氷峠交流記念財団</t>
    <rPh sb="0" eb="3">
      <t>ウスイトウゲ</t>
    </rPh>
    <rPh sb="3" eb="5">
      <t>コウリュウ</t>
    </rPh>
    <rPh sb="5" eb="7">
      <t>キネン</t>
    </rPh>
    <rPh sb="7" eb="9">
      <t>ザイダン</t>
    </rPh>
    <phoneticPr fontId="2"/>
  </si>
  <si>
    <t>群馬県市町村総合事務組合</t>
    <rPh sb="0" eb="3">
      <t>グンマケン</t>
    </rPh>
    <rPh sb="3" eb="6">
      <t>シチョウソン</t>
    </rPh>
    <rPh sb="6" eb="8">
      <t>ソウゴウ</t>
    </rPh>
    <rPh sb="8" eb="10">
      <t>ジム</t>
    </rPh>
    <rPh sb="10" eb="12">
      <t>クミアイ</t>
    </rPh>
    <phoneticPr fontId="2"/>
  </si>
  <si>
    <t>高崎市・安中市消防組合</t>
    <rPh sb="0" eb="2">
      <t>タカサキ</t>
    </rPh>
    <rPh sb="2" eb="3">
      <t>シ</t>
    </rPh>
    <rPh sb="4" eb="7">
      <t>アンナカシ</t>
    </rPh>
    <rPh sb="7" eb="9">
      <t>ショウボウ</t>
    </rPh>
    <rPh sb="9" eb="11">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</si>
  <si>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</si>
  <si>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</si>
  <si>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群馬県市町村会館管理組合</t>
    <rPh sb="0" eb="3">
      <t>グンマケン</t>
    </rPh>
    <rPh sb="3" eb="6">
      <t>シチョウソン</t>
    </rPh>
    <rPh sb="6" eb="8">
      <t>カイカン</t>
    </rPh>
    <rPh sb="8" eb="10">
      <t>カンリ</t>
    </rPh>
    <rPh sb="10" eb="12">
      <t>クミアイ</t>
    </rPh>
    <phoneticPr fontId="2"/>
  </si>
  <si>
    <t>地域振興基金</t>
    <rPh sb="0" eb="2">
      <t>チイキ</t>
    </rPh>
    <rPh sb="2" eb="4">
      <t>シンコウ</t>
    </rPh>
    <rPh sb="4" eb="6">
      <t>キキン</t>
    </rPh>
    <phoneticPr fontId="5"/>
  </si>
  <si>
    <t>職員退職手当基金</t>
    <rPh sb="0" eb="2">
      <t>ショクイン</t>
    </rPh>
    <rPh sb="2" eb="4">
      <t>タイショク</t>
    </rPh>
    <rPh sb="4" eb="6">
      <t>テアテ</t>
    </rPh>
    <rPh sb="6" eb="8">
      <t>キキン</t>
    </rPh>
    <phoneticPr fontId="2"/>
  </si>
  <si>
    <t>庁舎建設基金</t>
    <rPh sb="0" eb="2">
      <t>チョウシャ</t>
    </rPh>
    <rPh sb="2" eb="4">
      <t>ケンセツ</t>
    </rPh>
    <rPh sb="4" eb="6">
      <t>キキン</t>
    </rPh>
    <phoneticPr fontId="2"/>
  </si>
  <si>
    <t>福祉基金</t>
    <rPh sb="0" eb="2">
      <t>フクシ</t>
    </rPh>
    <rPh sb="2" eb="4">
      <t>キキン</t>
    </rPh>
    <phoneticPr fontId="2"/>
  </si>
  <si>
    <t>ふるさと創生基金</t>
    <rPh sb="4" eb="6">
      <t>ソウセイ</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</si>
</sst>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CD33-47EB-A451-E064A79DE0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31808</c:v>
                </c:pt>
                <c:pt idx="1">
                  <c:v>34322</c:v>
                </c:pt>
                <c:pt idx="2">
                  <c:v>38901</c:v>
                </c:pt>
                <c:pt idx="3">
                  <c:v>37608</c:v>
                </c:pt>
                <c:pt idx="4">
                  <c:v>49965</c:v>
                </c:pt>
              </c:numCache>
            </c:numRef>
          </c:val>
          <c:smooth val="0"/>
          <c:extLst>
            <c:ext xmlns:c16="http://schemas.microsoft.com/office/drawing/2014/chart" uri="{C3380CC4-5D6E-409C-BE32-E72D297353CC}">
              <c16:uniqueId val="{00000001-CD33-47EB-A451-E064A79DE0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5.76</c:v>
                </c:pt>
                <c:pt idx="1">
                  <c:v>7.52</c:v>
                </c:pt>
                <c:pt idx="2">
                  <c:v>8.77</c:v>
                </c:pt>
                <c:pt idx="3">
                  <c:v>8.32</c:v>
                </c:pt>
                <c:pt idx="4">
                  <c:v>6.01</c:v>
                </c:pt>
              </c:numCache>
            </c:numRef>
          </c:val>
          <c:extLst>
            <c:ext xmlns:c16="http://schemas.microsoft.com/office/drawing/2014/chart" uri="{C3380CC4-5D6E-409C-BE32-E72D297353CC}">
              <c16:uniqueId val="{00000000-6D07-44C1-ADF6-8E00E217CA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36.26</c:v>
                </c:pt>
                <c:pt idx="1">
                  <c:v>36.340000000000003</c:v>
                </c:pt>
                <c:pt idx="2">
                  <c:v>38.619999999999997</c:v>
                </c:pt>
                <c:pt idx="3">
                  <c:v>43.03</c:v>
                </c:pt>
                <c:pt idx="4">
                  <c:v>41.83</c:v>
                </c:pt>
              </c:numCache>
            </c:numRef>
          </c:val>
          <c:extLst>
            <c:ext xmlns:c16="http://schemas.microsoft.com/office/drawing/2014/chart" uri="{C3380CC4-5D6E-409C-BE32-E72D297353CC}">
              <c16:uniqueId val="{00000001-6D07-44C1-ADF6-8E00E217CA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-0.03</c:v>
                </c:pt>
                <c:pt idx="2">
                  <c:v>1.54</c:v>
                </c:pt>
                <c:pt idx="3">
                  <c:v>-3.27</c:v>
                </c:pt>
                <c:pt idx="4">
                  <c:v>-7.22</c:v>
                </c:pt>
              </c:numCache>
            </c:numRef>
          </c:val>
          <c:smooth val="0"/>
          <c:extLst>
            <c:ext xmlns:c16="http://schemas.microsoft.com/office/drawing/2014/chart" uri="{C3380CC4-5D6E-409C-BE32-E72D297353CC}">
              <c16:uniqueId val="{00000002-6D07-44C1-ADF6-8E00E217CA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45-4A74-911C-4672D2BF54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45-4A74-911C-4672D2BF54E9}"/>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0.09</c:v>
                </c:pt>
                <c:pt idx="4">
                  <c:v>#N/A</c:v>
                </c:pt>
                <c:pt idx="5">
                  <c:v>0.04</c:v>
                </c:pt>
                <c:pt idx="6">
                  <c:v>#N/A</c:v>
                </c:pt>
                <c:pt idx="7">
                  <c:v>0.04</c:v>
                </c:pt>
                <c:pt idx="8">
                  <c:v>#N/A</c:v>
                </c:pt>
                <c:pt idx="9">
                  <c:v>0.02</c:v>
                </c:pt>
              </c:numCache>
            </c:numRef>
          </c:val>
          <c:extLst>
            <c:ext xmlns:c16="http://schemas.microsoft.com/office/drawing/2014/chart" uri="{C3380CC4-5D6E-409C-BE32-E72D297353CC}">
              <c16:uniqueId val="{00000002-0545-4A74-911C-4672D2BF54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3-0545-4A74-911C-4672D2BF54E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c:v>
                </c:pt>
                <c:pt idx="2">
                  <c:v>#N/A</c:v>
                </c:pt>
                <c:pt idx="3">
                  <c:v>1.22</c:v>
                </c:pt>
                <c:pt idx="4">
                  <c:v>#N/A</c:v>
                </c:pt>
                <c:pt idx="5">
                  <c:v>0.13</c:v>
                </c:pt>
                <c:pt idx="6">
                  <c:v>#N/A</c:v>
                </c:pt>
                <c:pt idx="7">
                  <c:v>0.32</c:v>
                </c:pt>
                <c:pt idx="8">
                  <c:v>#N/A</c:v>
                </c:pt>
                <c:pt idx="9">
                  <c:v>0.13</c:v>
                </c:pt>
              </c:numCache>
            </c:numRef>
          </c:val>
          <c:extLst>
            <c:ext xmlns:c16="http://schemas.microsoft.com/office/drawing/2014/chart" uri="{C3380CC4-5D6E-409C-BE32-E72D297353CC}">
              <c16:uniqueId val="{00000004-0545-4A74-911C-4672D2BF54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0.27</c:v>
                </c:pt>
                <c:pt idx="2">
                  <c:v>#N/A</c:v>
                </c:pt>
                <c:pt idx="3">
                  <c:v>1.44</c:v>
                </c:pt>
                <c:pt idx="4">
                  <c:v>#N/A</c:v>
                </c:pt>
                <c:pt idx="5">
                  <c:v>1.27</c:v>
                </c:pt>
                <c:pt idx="6">
                  <c:v>#N/A</c:v>
                </c:pt>
                <c:pt idx="7">
                  <c:v>1.92</c:v>
                </c:pt>
                <c:pt idx="8">
                  <c:v>#N/A</c:v>
                </c:pt>
                <c:pt idx="9">
                  <c:v>1.62</c:v>
                </c:pt>
              </c:numCache>
            </c:numRef>
          </c:val>
          <c:extLst>
            <c:ext xmlns:c16="http://schemas.microsoft.com/office/drawing/2014/chart" uri="{C3380CC4-5D6E-409C-BE32-E72D297353CC}">
              <c16:uniqueId val="{00000005-0545-4A74-911C-4672D2BF54E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0.59</c:v>
                </c:pt>
                <c:pt idx="4">
                  <c:v>#N/A</c:v>
                </c:pt>
                <c:pt idx="5">
                  <c:v>1</c:v>
                </c:pt>
                <c:pt idx="6">
                  <c:v>#N/A</c:v>
                </c:pt>
                <c:pt idx="7">
                  <c:v>1.45</c:v>
                </c:pt>
                <c:pt idx="8">
                  <c:v>#N/A</c:v>
                </c:pt>
                <c:pt idx="9">
                  <c:v>1.98</c:v>
                </c:pt>
              </c:numCache>
            </c:numRef>
          </c:val>
          <c:extLst>
            <c:ext xmlns:c16="http://schemas.microsoft.com/office/drawing/2014/chart" uri="{C3380CC4-5D6E-409C-BE32-E72D297353CC}">
              <c16:uniqueId val="{00000006-0545-4A74-911C-4672D2BF54E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2.21</c:v>
                </c:pt>
                <c:pt idx="2">
                  <c:v>#N/A</c:v>
                </c:pt>
                <c:pt idx="3">
                  <c:v>3.26</c:v>
                </c:pt>
                <c:pt idx="4">
                  <c:v>#N/A</c:v>
                </c:pt>
                <c:pt idx="5">
                  <c:v>4.6399999999999997</c:v>
                </c:pt>
                <c:pt idx="6">
                  <c:v>#N/A</c:v>
                </c:pt>
                <c:pt idx="7">
                  <c:v>5.96</c:v>
                </c:pt>
                <c:pt idx="8">
                  <c:v>#N/A</c:v>
                </c:pt>
                <c:pt idx="9">
                  <c:v>5.88</c:v>
                </c:pt>
              </c:numCache>
            </c:numRef>
          </c:val>
          <c:extLst>
            <c:ext xmlns:c16="http://schemas.microsoft.com/office/drawing/2014/chart" uri="{C3380CC4-5D6E-409C-BE32-E72D297353CC}">
              <c16:uniqueId val="{00000007-0545-4A74-911C-4672D2BF54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5.75</c:v>
                </c:pt>
                <c:pt idx="2">
                  <c:v>#N/A</c:v>
                </c:pt>
                <c:pt idx="3">
                  <c:v>7.52</c:v>
                </c:pt>
                <c:pt idx="4">
                  <c:v>#N/A</c:v>
                </c:pt>
                <c:pt idx="5">
                  <c:v>8.76</c:v>
                </c:pt>
                <c:pt idx="6">
                  <c:v>#N/A</c:v>
                </c:pt>
                <c:pt idx="7">
                  <c:v>8.31</c:v>
                </c:pt>
                <c:pt idx="8">
                  <c:v>#N/A</c:v>
                </c:pt>
                <c:pt idx="9">
                  <c:v>6</c:v>
                </c:pt>
              </c:numCache>
            </c:numRef>
          </c:val>
          <c:extLst>
            <c:ext xmlns:c16="http://schemas.microsoft.com/office/drawing/2014/chart" uri="{C3380CC4-5D6E-409C-BE32-E72D297353CC}">
              <c16:uniqueId val="{00000008-0545-4A74-911C-4672D2BF54E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14.14</c:v>
                </c:pt>
                <c:pt idx="2">
                  <c:v>#N/A</c:v>
                </c:pt>
                <c:pt idx="3">
                  <c:v>12.94</c:v>
                </c:pt>
                <c:pt idx="4">
                  <c:v>#N/A</c:v>
                </c:pt>
                <c:pt idx="5">
                  <c:v>11.95</c:v>
                </c:pt>
                <c:pt idx="6">
                  <c:v>#N/A</c:v>
                </c:pt>
                <c:pt idx="7">
                  <c:v>11.3</c:v>
                </c:pt>
                <c:pt idx="8">
                  <c:v>#N/A</c:v>
                </c:pt>
                <c:pt idx="9">
                  <c:v>10.96</c:v>
                </c:pt>
              </c:numCache>
            </c:numRef>
          </c:val>
          <c:extLst>
            <c:ext xmlns:c16="http://schemas.microsoft.com/office/drawing/2014/chart" uri="{C3380CC4-5D6E-409C-BE32-E72D297353CC}">
              <c16:uniqueId val="{00000009-0545-4A74-911C-4672D2BF54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2520</c:v>
                </c:pt>
                <c:pt idx="5">
                  <c:v>2476</c:v>
                </c:pt>
                <c:pt idx="8">
                  <c:v>2430</c:v>
                </c:pt>
                <c:pt idx="11">
                  <c:v>2367</c:v>
                </c:pt>
                <c:pt idx="14">
                  <c:v>2149</c:v>
                </c:pt>
              </c:numCache>
            </c:numRef>
          </c:val>
          <c:extLst>
            <c:ext xmlns:c16="http://schemas.microsoft.com/office/drawing/2014/chart" uri="{C3380CC4-5D6E-409C-BE32-E72D297353CC}">
              <c16:uniqueId val="{00000000-EBB1-492D-B7DD-A5987E5825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B1-492D-B7DD-A5987E5825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EBB1-492D-B7DD-A5987E5825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50</c:v>
                </c:pt>
                <c:pt idx="6">
                  <c:v>51</c:v>
                </c:pt>
                <c:pt idx="9">
                  <c:v>55</c:v>
                </c:pt>
                <c:pt idx="12">
                  <c:v>53</c:v>
                </c:pt>
              </c:numCache>
            </c:numRef>
          </c:val>
          <c:extLst>
            <c:ext xmlns:c16="http://schemas.microsoft.com/office/drawing/2014/chart" uri="{C3380CC4-5D6E-409C-BE32-E72D297353CC}">
              <c16:uniqueId val="{00000003-EBB1-492D-B7DD-A5987E5825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597</c:v>
                </c:pt>
                <c:pt idx="3">
                  <c:v>576</c:v>
                </c:pt>
                <c:pt idx="6">
                  <c:v>552</c:v>
                </c:pt>
                <c:pt idx="9">
                  <c:v>542</c:v>
                </c:pt>
                <c:pt idx="12">
                  <c:v>564</c:v>
                </c:pt>
              </c:numCache>
            </c:numRef>
          </c:val>
          <c:extLst>
            <c:ext xmlns:c16="http://schemas.microsoft.com/office/drawing/2014/chart" uri="{C3380CC4-5D6E-409C-BE32-E72D297353CC}">
              <c16:uniqueId val="{00000004-EBB1-492D-B7DD-A5987E5825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B1-492D-B7DD-A5987E5825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B1-492D-B7DD-A5987E5825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3011</c:v>
                </c:pt>
                <c:pt idx="3">
                  <c:v>2935</c:v>
                </c:pt>
                <c:pt idx="6">
                  <c:v>2861</c:v>
                </c:pt>
                <c:pt idx="9">
                  <c:v>2751</c:v>
                </c:pt>
                <c:pt idx="12">
                  <c:v>2522</c:v>
                </c:pt>
              </c:numCache>
            </c:numRef>
          </c:val>
          <c:extLst>
            <c:ext xmlns:c16="http://schemas.microsoft.com/office/drawing/2014/chart" uri="{C3380CC4-5D6E-409C-BE32-E72D297353CC}">
              <c16:uniqueId val="{00000007-EBB1-492D-B7DD-A5987E5825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1132</c:v>
                </c:pt>
                <c:pt idx="2">
                  <c:v>#N/A</c:v>
                </c:pt>
                <c:pt idx="3">
                  <c:v>#N/A</c:v>
                </c:pt>
                <c:pt idx="4">
                  <c:v>1086</c:v>
                </c:pt>
                <c:pt idx="5">
                  <c:v>#N/A</c:v>
                </c:pt>
                <c:pt idx="6">
                  <c:v>#N/A</c:v>
                </c:pt>
                <c:pt idx="7">
                  <c:v>1035</c:v>
                </c:pt>
                <c:pt idx="8">
                  <c:v>#N/A</c:v>
                </c:pt>
                <c:pt idx="9">
                  <c:v>#N/A</c:v>
                </c:pt>
                <c:pt idx="10">
                  <c:v>982</c:v>
                </c:pt>
                <c:pt idx="11">
                  <c:v>#N/A</c:v>
                </c:pt>
                <c:pt idx="12">
                  <c:v>#N/A</c:v>
                </c:pt>
                <c:pt idx="13">
                  <c:v>990</c:v>
                </c:pt>
                <c:pt idx="14">
                  <c:v>#N/A</c:v>
                </c:pt>
              </c:numCache>
            </c:numRef>
          </c:val>
          <c:smooth val="0"/>
          <c:extLst>
            <c:ext xmlns:c16="http://schemas.microsoft.com/office/drawing/2014/chart" uri="{C3380CC4-5D6E-409C-BE32-E72D297353CC}">
              <c16:uniqueId val="{00000008-EBB1-492D-B7DD-A5987E5825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22433</c:v>
                </c:pt>
                <c:pt idx="5">
                  <c:v>21428</c:v>
                </c:pt>
                <c:pt idx="8">
                  <c:v>20513</c:v>
                </c:pt>
                <c:pt idx="11">
                  <c:v>19048</c:v>
                </c:pt>
                <c:pt idx="14">
                  <c:v>17686</c:v>
                </c:pt>
              </c:numCache>
            </c:numRef>
          </c:val>
          <c:extLst>
            <c:ext xmlns:c16="http://schemas.microsoft.com/office/drawing/2014/chart" uri="{C3380CC4-5D6E-409C-BE32-E72D297353CC}">
              <c16:uniqueId val="{00000000-8283-4552-82EF-4EAA9D6B25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2322</c:v>
                </c:pt>
                <c:pt idx="5">
                  <c:v>1997</c:v>
                </c:pt>
                <c:pt idx="8">
                  <c:v>1861</c:v>
                </c:pt>
                <c:pt idx="11">
                  <c:v>1769</c:v>
                </c:pt>
                <c:pt idx="14">
                  <c:v>1626</c:v>
                </c:pt>
              </c:numCache>
            </c:numRef>
          </c:val>
          <c:extLst>
            <c:ext xmlns:c16="http://schemas.microsoft.com/office/drawing/2014/chart" uri="{C3380CC4-5D6E-409C-BE32-E72D297353CC}">
              <c16:uniqueId val="{00000001-8283-4552-82EF-4EAA9D6B25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7928</c:v>
                </c:pt>
                <c:pt idx="5">
                  <c:v>8276</c:v>
                </c:pt>
                <c:pt idx="8">
                  <c:v>9805</c:v>
                </c:pt>
                <c:pt idx="11">
                  <c:v>10972</c:v>
                </c:pt>
                <c:pt idx="14">
                  <c:v>11158</c:v>
                </c:pt>
              </c:numCache>
            </c:numRef>
          </c:val>
          <c:extLst>
            <c:ext xmlns:c16="http://schemas.microsoft.com/office/drawing/2014/chart" uri="{C3380CC4-5D6E-409C-BE32-E72D297353CC}">
              <c16:uniqueId val="{00000002-8283-4552-82EF-4EAA9D6B25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83-4552-82EF-4EAA9D6B25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83-4552-82EF-4EAA9D6B25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258</c:v>
                </c:pt>
                <c:pt idx="3">
                  <c:v>262</c:v>
                </c:pt>
                <c:pt idx="6">
                  <c:v>252</c:v>
                </c:pt>
                <c:pt idx="9">
                  <c:v>252</c:v>
                </c:pt>
                <c:pt idx="12">
                  <c:v>253</c:v>
                </c:pt>
              </c:numCache>
            </c:numRef>
          </c:val>
          <c:extLst>
            <c:ext xmlns:c16="http://schemas.microsoft.com/office/drawing/2014/chart" uri="{C3380CC4-5D6E-409C-BE32-E72D297353CC}">
              <c16:uniqueId val="{00000005-8283-4552-82EF-4EAA9D6B25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2923</c:v>
                </c:pt>
                <c:pt idx="3">
                  <c:v>2825</c:v>
                </c:pt>
                <c:pt idx="6">
                  <c:v>2832</c:v>
                </c:pt>
                <c:pt idx="9">
                  <c:v>2872</c:v>
                </c:pt>
                <c:pt idx="12">
                  <c:v>3070</c:v>
                </c:pt>
              </c:numCache>
            </c:numRef>
          </c:val>
          <c:extLst>
            <c:ext xmlns:c16="http://schemas.microsoft.com/office/drawing/2014/chart" uri="{C3380CC4-5D6E-409C-BE32-E72D297353CC}">
              <c16:uniqueId val="{00000006-8283-4552-82EF-4EAA9D6B25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248</c:v>
                </c:pt>
                <c:pt idx="3">
                  <c:v>246</c:v>
                </c:pt>
                <c:pt idx="6">
                  <c:v>205</c:v>
                </c:pt>
                <c:pt idx="9">
                  <c:v>162</c:v>
                </c:pt>
                <c:pt idx="12">
                  <c:v>114</c:v>
                </c:pt>
              </c:numCache>
            </c:numRef>
          </c:val>
          <c:extLst>
            <c:ext xmlns:c16="http://schemas.microsoft.com/office/drawing/2014/chart" uri="{C3380CC4-5D6E-409C-BE32-E72D297353CC}">
              <c16:uniqueId val="{00000007-8283-4552-82EF-4EAA9D6B25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6283</c:v>
                </c:pt>
                <c:pt idx="3">
                  <c:v>5794</c:v>
                </c:pt>
                <c:pt idx="6">
                  <c:v>5660</c:v>
                </c:pt>
                <c:pt idx="9">
                  <c:v>5387</c:v>
                </c:pt>
                <c:pt idx="12">
                  <c:v>5281</c:v>
                </c:pt>
              </c:numCache>
            </c:numRef>
          </c:val>
          <c:extLst>
            <c:ext xmlns:c16="http://schemas.microsoft.com/office/drawing/2014/chart" uri="{C3380CC4-5D6E-409C-BE32-E72D297353CC}">
              <c16:uniqueId val="{00000008-8283-4552-82EF-4EAA9D6B25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c:v>
                </c:pt>
                <c:pt idx="3">
                  <c:v>87</c:v>
                </c:pt>
                <c:pt idx="6">
                  <c:v>86</c:v>
                </c:pt>
                <c:pt idx="9">
                  <c:v>85</c:v>
                </c:pt>
                <c:pt idx="12">
                  <c:v>85</c:v>
                </c:pt>
              </c:numCache>
            </c:numRef>
          </c:val>
          <c:extLst>
            <c:ext xmlns:c16="http://schemas.microsoft.com/office/drawing/2014/chart" uri="{C3380CC4-5D6E-409C-BE32-E72D297353CC}">
              <c16:uniqueId val="{00000009-8283-4552-82EF-4EAA9D6B25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23214</c:v>
                </c:pt>
                <c:pt idx="3">
                  <c:v>21703</c:v>
                </c:pt>
                <c:pt idx="6">
                  <c:v>20629</c:v>
                </c:pt>
                <c:pt idx="9">
                  <c:v>18785</c:v>
                </c:pt>
                <c:pt idx="12">
                  <c:v>17221</c:v>
                </c:pt>
              </c:numCache>
            </c:numRef>
          </c:val>
          <c:extLst>
            <c:ext xmlns:c16="http://schemas.microsoft.com/office/drawing/2014/chart" uri="{C3380CC4-5D6E-409C-BE32-E72D297353CC}">
              <c16:uniqueId val="{0000000A-8283-4552-82EF-4EAA9D6B25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83-4552-82EF-4EAA9D6B25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6241</c:v>
                </c:pt>
                <c:pt idx="1">
                  <c:v>6742</c:v>
                </c:pt>
                <c:pt idx="2">
                  <c:v>6644</c:v>
                </c:pt>
              </c:numCache>
            </c:numRef>
          </c:val>
          <c:extLst>
            <c:ext xmlns:c16="http://schemas.microsoft.com/office/drawing/2014/chart" uri="{C3380CC4-5D6E-409C-BE32-E72D297353CC}">
              <c16:uniqueId val="{00000000-8EFC-4F2C-A70A-700B743319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882</c:v>
                </c:pt>
                <c:pt idx="1">
                  <c:v>882</c:v>
                </c:pt>
                <c:pt idx="2">
                  <c:v>966</c:v>
                </c:pt>
              </c:numCache>
            </c:numRef>
          </c:val>
          <c:extLst>
            <c:ext xmlns:c16="http://schemas.microsoft.com/office/drawing/2014/chart" uri="{C3380CC4-5D6E-409C-BE32-E72D297353CC}">
              <c16:uniqueId val="{00000001-8EFC-4F2C-A70A-700B743319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3466</c:v>
                </c:pt>
                <c:pt idx="1">
                  <c:v>3935</c:v>
                </c:pt>
                <c:pt idx="2">
                  <c:v>3841</c:v>
                </c:pt>
              </c:numCache>
            </c:numRef>
          </c:val>
          <c:extLst>
            <c:ext xmlns:c16="http://schemas.microsoft.com/office/drawing/2014/chart" uri="{C3380CC4-5D6E-409C-BE32-E72D297353CC}">
              <c16:uniqueId val="{00000002-8EFC-4F2C-A70A-700B743319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54,643
53,816
276.31
27,557,751
26,387,069
954,014
15,882,417
17,220,940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基準財政収入額は市民税法人税割、固定資産税の増加により、全体で</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億円増加し、基準財政需要額も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需要額より収入額が大きく増加したことで、単年度の数値は上昇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した。</a:t>
          </a:r>
          <a:r>
            <a:rPr kumimoji="1" lang="en-US" altLang="ja-JP" sz="1300">
              <a:latin typeface="ＭＳ Ｐゴシック" panose="020B0600070205080204" pitchFamily="50" charset="-128"/>
              <a:ea typeface="ＭＳ Ｐゴシック" panose="020B0600070205080204" pitchFamily="50" charset="-128"/>
            </a:rPr>
            <a:t>(R4:0.763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R5:0.820)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経済状況の変化等にも対応できるように、事業の見直しや適正な定員管理による歳出削減、企業誘致や移住定住促進等での税源かん養など更なる財政基盤の強化を進める。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xdr:cNvCxnSpPr/>
      </xdr:nvCxnSpPr>
      <xdr:spPr>
        <a:xfrm flipV="1">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xdr:cNvCxnSpPr/>
      </xdr:nvCxnSpPr>
      <xdr:spPr>
        <a:xfrm>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悪化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し、類似団体平均と比較すると</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歳出では、委託料の増加などにより物件費が大幅に増加したため、総額として増加した。歳入では、法人市民税、固定資産税が増加したが、普通交付税の大幅な減少もあり、総額としては減少した。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経常経費の増加は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年間続いており、直近で最も高い水準となっている。今後、新規事業の精査と既存事業の抜本的な見直しを徹底することで、持続可能な行政運営を目指していく。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66</xdr:row>
      <xdr:rowOff>48768</xdr:rowOff>
    </xdr:to>
    <xdr:cxnSp macro="">
      <xdr:nvCxnSpPr>
        <xdr:cNvPr id="130" name="直線コネクタ 129"/>
        <xdr:cNvCxnSpPr/>
      </xdr:nvCxnSpPr>
      <xdr:spPr>
        <a:xfrm>
          <a:off x="4114800" y="10795000"/>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165100</xdr:rowOff>
    </xdr:to>
    <xdr:cxnSp macro="">
      <xdr:nvCxnSpPr>
        <xdr:cNvPr id="133" name="直線コネクタ 132"/>
        <xdr:cNvCxnSpPr/>
      </xdr:nvCxnSpPr>
      <xdr:spPr>
        <a:xfrm>
          <a:off x="3225800" y="1056335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97536</xdr:rowOff>
    </xdr:to>
    <xdr:cxnSp macro="">
      <xdr:nvCxnSpPr>
        <xdr:cNvPr id="136" name="直線コネクタ 135"/>
        <xdr:cNvCxnSpPr/>
      </xdr:nvCxnSpPr>
      <xdr:spPr>
        <a:xfrm flipV="1">
          <a:off x="2336800" y="105633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64</xdr:row>
      <xdr:rowOff>63500</xdr:rowOff>
    </xdr:to>
    <xdr:cxnSp macro="">
      <xdr:nvCxnSpPr>
        <xdr:cNvPr id="139" name="直線コネクタ 138"/>
        <xdr:cNvCxnSpPr/>
      </xdr:nvCxnSpPr>
      <xdr:spPr>
        <a:xfrm flipV="1">
          <a:off x="1447800" y="1072743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49" name="楕円 148"/>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0" name="財政構造の弾力性該当値テキスト"/>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2" name="テキスト ボックス 151"/>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4" name="テキスト ボックス 153"/>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住基人口が</a:t>
          </a:r>
          <a:r>
            <a:rPr kumimoji="1" lang="en-US" altLang="ja-JP" sz="1150">
              <a:latin typeface="ＭＳ Ｐゴシック" panose="020B0600070205080204" pitchFamily="50" charset="-128"/>
              <a:ea typeface="ＭＳ Ｐゴシック" panose="020B0600070205080204" pitchFamily="50" charset="-128"/>
            </a:rPr>
            <a:t>600</a:t>
          </a:r>
          <a:r>
            <a:rPr kumimoji="1" lang="ja-JP" altLang="en-US" sz="1150">
              <a:latin typeface="ＭＳ Ｐゴシック" panose="020B0600070205080204" pitchFamily="50" charset="-128"/>
              <a:ea typeface="ＭＳ Ｐゴシック" panose="020B0600070205080204" pitchFamily="50" charset="-128"/>
            </a:rPr>
            <a:t>人以上減少しており、悪化要因となっている。人口減少に合わせて経費削減が必要だが、人件費、物件費、維持補修費のすべてが増加している。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人件費は、職員給・報酬等全般的に増加しており、職員数の抑制が必要である。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物件費は、指定管理等委託料などが増加している。外部委託を行う際は、人件費その他経費の削減を合わせて進め、コストの低減を図っていく。</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維持補修費は、施設の維持補修費が増加している。施設全体が老朽化しているが、計画的に修繕するとともに、統廃合や再配置を検討していく必要がある。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81927</xdr:rowOff>
    </xdr:from>
    <xdr:to>
      <xdr:col>23</xdr:col>
      <xdr:colOff>133350</xdr:colOff>
      <xdr:row>82</xdr:row>
      <xdr:rowOff>158524</xdr:rowOff>
    </xdr:to>
    <xdr:cxnSp macro="">
      <xdr:nvCxnSpPr>
        <xdr:cNvPr id="193" name="直線コネクタ 192"/>
        <xdr:cNvCxnSpPr/>
      </xdr:nvCxnSpPr>
      <xdr:spPr>
        <a:xfrm>
          <a:off x="4114800" y="14140827"/>
          <a:ext cx="8382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166791</xdr:rowOff>
    </xdr:from>
    <xdr:to>
      <xdr:col>19</xdr:col>
      <xdr:colOff>133350</xdr:colOff>
      <xdr:row>82</xdr:row>
      <xdr:rowOff>81927</xdr:rowOff>
    </xdr:to>
    <xdr:cxnSp macro="">
      <xdr:nvCxnSpPr>
        <xdr:cNvPr id="196" name="直線コネクタ 195"/>
        <xdr:cNvCxnSpPr/>
      </xdr:nvCxnSpPr>
      <xdr:spPr>
        <a:xfrm>
          <a:off x="3225800" y="14054241"/>
          <a:ext cx="8890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120976</xdr:rowOff>
    </xdr:from>
    <xdr:to>
      <xdr:col>15</xdr:col>
      <xdr:colOff>82550</xdr:colOff>
      <xdr:row>81</xdr:row>
      <xdr:rowOff>166791</xdr:rowOff>
    </xdr:to>
    <xdr:cxnSp macro="">
      <xdr:nvCxnSpPr>
        <xdr:cNvPr id="199" name="直線コネクタ 198"/>
        <xdr:cNvCxnSpPr/>
      </xdr:nvCxnSpPr>
      <xdr:spPr>
        <a:xfrm>
          <a:off x="2336800" y="14008426"/>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82576</xdr:rowOff>
    </xdr:from>
    <xdr:to>
      <xdr:col>11</xdr:col>
      <xdr:colOff>31750</xdr:colOff>
      <xdr:row>81</xdr:row>
      <xdr:rowOff>120976</xdr:rowOff>
    </xdr:to>
    <xdr:cxnSp macro="">
      <xdr:nvCxnSpPr>
        <xdr:cNvPr id="202" name="直線コネクタ 201"/>
        <xdr:cNvCxnSpPr/>
      </xdr:nvCxnSpPr>
      <xdr:spPr>
        <a:xfrm>
          <a:off x="1447800" y="13970026"/>
          <a:ext cx="889000" cy="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107724</xdr:rowOff>
    </xdr:from>
    <xdr:to>
      <xdr:col>23</xdr:col>
      <xdr:colOff>184150</xdr:colOff>
      <xdr:row>83</xdr:row>
      <xdr:rowOff>37874</xdr:rowOff>
    </xdr:to>
    <xdr:sp macro="" textlink="">
      <xdr:nvSpPr>
        <xdr:cNvPr id="212" name="楕円 211"/>
        <xdr:cNvSpPr/>
      </xdr:nvSpPr>
      <xdr:spPr>
        <a:xfrm>
          <a:off x="4902200" y="141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79801</xdr:rowOff>
    </xdr:from>
    <xdr:ext cx="762000" cy="259045"/>
    <xdr:sp macro="" textlink="">
      <xdr:nvSpPr>
        <xdr:cNvPr id="213" name="人件費・物件費等の状況該当値テキスト"/>
        <xdr:cNvSpPr txBox="1"/>
      </xdr:nvSpPr>
      <xdr:spPr>
        <a:xfrm>
          <a:off x="5041900" y="141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31127</xdr:rowOff>
    </xdr:from>
    <xdr:to>
      <xdr:col>19</xdr:col>
      <xdr:colOff>184150</xdr:colOff>
      <xdr:row>82</xdr:row>
      <xdr:rowOff>132727</xdr:rowOff>
    </xdr:to>
    <xdr:sp macro="" textlink="">
      <xdr:nvSpPr>
        <xdr:cNvPr id="214" name="楕円 213"/>
        <xdr:cNvSpPr/>
      </xdr:nvSpPr>
      <xdr:spPr>
        <a:xfrm>
          <a:off x="4064000" y="140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142904</xdr:rowOff>
    </xdr:from>
    <xdr:ext cx="736600" cy="259045"/>
    <xdr:sp macro="" textlink="">
      <xdr:nvSpPr>
        <xdr:cNvPr id="215" name="テキスト ボックス 214"/>
        <xdr:cNvSpPr txBox="1"/>
      </xdr:nvSpPr>
      <xdr:spPr>
        <a:xfrm>
          <a:off x="3733800" y="13858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115991</xdr:rowOff>
    </xdr:from>
    <xdr:to>
      <xdr:col>15</xdr:col>
      <xdr:colOff>133350</xdr:colOff>
      <xdr:row>82</xdr:row>
      <xdr:rowOff>46141</xdr:rowOff>
    </xdr:to>
    <xdr:sp macro="" textlink="">
      <xdr:nvSpPr>
        <xdr:cNvPr id="216" name="楕円 215"/>
        <xdr:cNvSpPr/>
      </xdr:nvSpPr>
      <xdr:spPr>
        <a:xfrm>
          <a:off x="3175000" y="140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56318</xdr:rowOff>
    </xdr:from>
    <xdr:ext cx="762000" cy="259045"/>
    <xdr:sp macro="" textlink="">
      <xdr:nvSpPr>
        <xdr:cNvPr id="217" name="テキスト ボックス 216"/>
        <xdr:cNvSpPr txBox="1"/>
      </xdr:nvSpPr>
      <xdr:spPr>
        <a:xfrm>
          <a:off x="2844800" y="1377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70176</xdr:rowOff>
    </xdr:from>
    <xdr:to>
      <xdr:col>11</xdr:col>
      <xdr:colOff>82550</xdr:colOff>
      <xdr:row>82</xdr:row>
      <xdr:rowOff>326</xdr:rowOff>
    </xdr:to>
    <xdr:sp macro="" textlink="">
      <xdr:nvSpPr>
        <xdr:cNvPr id="218" name="楕円 217"/>
        <xdr:cNvSpPr/>
      </xdr:nvSpPr>
      <xdr:spPr>
        <a:xfrm>
          <a:off x="2286000" y="139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10503</xdr:rowOff>
    </xdr:from>
    <xdr:ext cx="762000" cy="259045"/>
    <xdr:sp macro="" textlink="">
      <xdr:nvSpPr>
        <xdr:cNvPr id="219" name="テキスト ボックス 218"/>
        <xdr:cNvSpPr txBox="1"/>
      </xdr:nvSpPr>
      <xdr:spPr>
        <a:xfrm>
          <a:off x="1955800" y="1372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31776</xdr:rowOff>
    </xdr:from>
    <xdr:to>
      <xdr:col>7</xdr:col>
      <xdr:colOff>31750</xdr:colOff>
      <xdr:row>81</xdr:row>
      <xdr:rowOff>133376</xdr:rowOff>
    </xdr:to>
    <xdr:sp macro="" textlink="">
      <xdr:nvSpPr>
        <xdr:cNvPr id="220" name="楕円 219"/>
        <xdr:cNvSpPr/>
      </xdr:nvSpPr>
      <xdr:spPr>
        <a:xfrm>
          <a:off x="1397000" y="139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143553</xdr:rowOff>
    </xdr:from>
    <xdr:ext cx="762000" cy="259045"/>
    <xdr:sp macro="" textlink="">
      <xdr:nvSpPr>
        <xdr:cNvPr id="221" name="テキスト ボックス 220"/>
        <xdr:cNvSpPr txBox="1"/>
      </xdr:nvSpPr>
      <xdr:spPr>
        <a:xfrm>
          <a:off x="1066800" y="1368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例年通り類似団体平均と近い数値となり、平均的な水準といえる。今後とも国や近隣市町村の動向を踏まえ、給与の適正化に努める。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7" name="直線コネクタ 256"/>
        <xdr:cNvCxnSpPr/>
      </xdr:nvCxnSpPr>
      <xdr:spPr>
        <a:xfrm flipV="1">
          <a:off x="16179800" y="1484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0" name="直線コネクタ 259"/>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101600</xdr:rowOff>
    </xdr:to>
    <xdr:cxnSp macro="">
      <xdr:nvCxnSpPr>
        <xdr:cNvPr id="263" name="直線コネクタ 262"/>
        <xdr:cNvCxnSpPr/>
      </xdr:nvCxnSpPr>
      <xdr:spPr>
        <a:xfrm>
          <a:off x="14401800" y="147601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49893</xdr:rowOff>
    </xdr:to>
    <xdr:cxnSp macro="">
      <xdr:nvCxnSpPr>
        <xdr:cNvPr id="266" name="直線コネクタ 265"/>
        <xdr:cNvCxnSpPr/>
      </xdr:nvCxnSpPr>
      <xdr:spPr>
        <a:xfrm flipV="1">
          <a:off x="13512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1" name="テキスト ボックス 280"/>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3" name="テキスト ボックス 282"/>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5" name="テキスト ボックス 284"/>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人で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人増加となり、指標も増加した。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現状は類似団体平均と同程度なので、ここから乖離しすぎることのないよう注意する。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の推進などで業務を効率化するとともに、事業の見直しによる人員の適正配置を進め、職員数を抑制していく。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68580</xdr:rowOff>
    </xdr:to>
    <xdr:cxnSp macro="">
      <xdr:nvCxnSpPr>
        <xdr:cNvPr id="320" name="直線コネクタ 319"/>
        <xdr:cNvCxnSpPr/>
      </xdr:nvCxnSpPr>
      <xdr:spPr>
        <a:xfrm>
          <a:off x="16179800" y="1067837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30374</xdr:rowOff>
    </xdr:from>
    <xdr:to>
      <xdr:col>77</xdr:col>
      <xdr:colOff>44450</xdr:colOff>
      <xdr:row>62</xdr:row>
      <xdr:rowOff>48471</xdr:rowOff>
    </xdr:to>
    <xdr:cxnSp macro="">
      <xdr:nvCxnSpPr>
        <xdr:cNvPr id="323" name="直線コネクタ 322"/>
        <xdr:cNvCxnSpPr/>
      </xdr:nvCxnSpPr>
      <xdr:spPr>
        <a:xfrm>
          <a:off x="15290800" y="1066027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30374</xdr:rowOff>
    </xdr:to>
    <xdr:cxnSp macro="">
      <xdr:nvCxnSpPr>
        <xdr:cNvPr id="326" name="直線コネクタ 325"/>
        <xdr:cNvCxnSpPr/>
      </xdr:nvCxnSpPr>
      <xdr:spPr>
        <a:xfrm>
          <a:off x="14401800" y="1064418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6244</xdr:rowOff>
    </xdr:from>
    <xdr:to>
      <xdr:col>68</xdr:col>
      <xdr:colOff>152400</xdr:colOff>
      <xdr:row>62</xdr:row>
      <xdr:rowOff>14288</xdr:rowOff>
    </xdr:to>
    <xdr:cxnSp macro="">
      <xdr:nvCxnSpPr>
        <xdr:cNvPr id="329" name="直線コネクタ 328"/>
        <xdr:cNvCxnSpPr/>
      </xdr:nvCxnSpPr>
      <xdr:spPr>
        <a:xfrm>
          <a:off x="13512800" y="1063614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17780</xdr:rowOff>
    </xdr:from>
    <xdr:to>
      <xdr:col>81</xdr:col>
      <xdr:colOff>95250</xdr:colOff>
      <xdr:row>62</xdr:row>
      <xdr:rowOff>119380</xdr:rowOff>
    </xdr:to>
    <xdr:sp macro="" textlink="">
      <xdr:nvSpPr>
        <xdr:cNvPr id="339" name="楕円 338"/>
        <xdr:cNvSpPr/>
      </xdr:nvSpPr>
      <xdr:spPr>
        <a:xfrm>
          <a:off x="16967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34307</xdr:rowOff>
    </xdr:from>
    <xdr:ext cx="762000" cy="259045"/>
    <xdr:sp macro="" textlink="">
      <xdr:nvSpPr>
        <xdr:cNvPr id="340" name="定員管理の状況該当値テキスト"/>
        <xdr:cNvSpPr txBox="1"/>
      </xdr:nvSpPr>
      <xdr:spPr>
        <a:xfrm>
          <a:off x="17106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41" name="楕円 340"/>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42" name="テキスト ボックス 341"/>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151024</xdr:rowOff>
    </xdr:from>
    <xdr:to>
      <xdr:col>73</xdr:col>
      <xdr:colOff>44450</xdr:colOff>
      <xdr:row>62</xdr:row>
      <xdr:rowOff>81174</xdr:rowOff>
    </xdr:to>
    <xdr:sp macro="" textlink="">
      <xdr:nvSpPr>
        <xdr:cNvPr id="343" name="楕円 342"/>
        <xdr:cNvSpPr/>
      </xdr:nvSpPr>
      <xdr:spPr>
        <a:xfrm>
          <a:off x="15240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91351</xdr:rowOff>
    </xdr:from>
    <xdr:ext cx="762000" cy="259045"/>
    <xdr:sp macro="" textlink="">
      <xdr:nvSpPr>
        <xdr:cNvPr id="344" name="テキスト ボックス 343"/>
        <xdr:cNvSpPr txBox="1"/>
      </xdr:nvSpPr>
      <xdr:spPr>
        <a:xfrm>
          <a:off x="14909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5" name="楕円 344"/>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46" name="テキスト ボックス 345"/>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macro="" textlink="">
      <xdr:nvSpPr>
        <xdr:cNvPr id="347" name="楕円 346"/>
        <xdr:cNvSpPr/>
      </xdr:nvSpPr>
      <xdr:spPr>
        <a:xfrm>
          <a:off x="13462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67221</xdr:rowOff>
    </xdr:from>
    <xdr:ext cx="762000" cy="259045"/>
    <xdr:sp macro="" textlink="">
      <xdr:nvSpPr>
        <xdr:cNvPr id="348" name="テキスト ボックス 347"/>
        <xdr:cNvSpPr txBox="1"/>
      </xdr:nvSpPr>
      <xdr:spPr>
        <a:xfrm>
          <a:off x="13131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し、単年度で比較しても前年度より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ポイント低下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している</a:t>
          </a:r>
          <a:r>
            <a:rPr kumimoji="1" lang="en-US" altLang="ja-JP" sz="1300">
              <a:latin typeface="ＭＳ Ｐゴシック" panose="020B0600070205080204" pitchFamily="50" charset="-128"/>
              <a:ea typeface="ＭＳ Ｐゴシック" panose="020B0600070205080204" pitchFamily="50" charset="-128"/>
            </a:rPr>
            <a:t>(R3:7.42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R4:7.27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R5:7.13)</a:t>
          </a:r>
          <a:r>
            <a:rPr kumimoji="1" lang="ja-JP" altLang="en-US" sz="1300">
              <a:latin typeface="ＭＳ Ｐゴシック" panose="020B0600070205080204" pitchFamily="50" charset="-128"/>
              <a:ea typeface="ＭＳ Ｐゴシック" panose="020B0600070205080204" pitchFamily="50" charset="-128"/>
            </a:rPr>
            <a:t>。しかし、類似団体平均と比較すると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改善した要因として地方債の元利償還金が減少したことがあげられるが、依然として公債費は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億円と多額になっている。今後は、大規模な建設事業が見込まれているが、類似団体平均水準を目安として、新規発行の抑制に努める。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136652</xdr:rowOff>
    </xdr:to>
    <xdr:cxnSp macro="">
      <xdr:nvCxnSpPr>
        <xdr:cNvPr id="380" name="直線コネクタ 379"/>
        <xdr:cNvCxnSpPr/>
      </xdr:nvCxnSpPr>
      <xdr:spPr>
        <a:xfrm flipV="1">
          <a:off x="16179800" y="69560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13462</xdr:rowOff>
    </xdr:to>
    <xdr:cxnSp macro="">
      <xdr:nvCxnSpPr>
        <xdr:cNvPr id="383" name="直線コネクタ 382"/>
        <xdr:cNvCxnSpPr/>
      </xdr:nvCxnSpPr>
      <xdr:spPr>
        <a:xfrm flipV="1">
          <a:off x="15290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42418</xdr:rowOff>
    </xdr:to>
    <xdr:cxnSp macro="">
      <xdr:nvCxnSpPr>
        <xdr:cNvPr id="386" name="直線コネクタ 385"/>
        <xdr:cNvCxnSpPr/>
      </xdr:nvCxnSpPr>
      <xdr:spPr>
        <a:xfrm flipV="1">
          <a:off x="14401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42418</xdr:rowOff>
    </xdr:to>
    <xdr:cxnSp macro="">
      <xdr:nvCxnSpPr>
        <xdr:cNvPr id="389" name="直線コネクタ 388"/>
        <xdr:cNvCxnSpPr/>
      </xdr:nvCxnSpPr>
      <xdr:spPr>
        <a:xfrm>
          <a:off x="13512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400"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402" name="テキスト ボックス 401"/>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4" name="テキスト ボックス 403"/>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6" name="テキスト ボックス 405"/>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7" name="楕円 406"/>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408" name="テキスト ボックス 407"/>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将来負担比率は、前年度から引き続き、将来負担額よりも将来負担額に充当可能な財源等が多いため算定されなかった。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主な要因としては、地方債の元金償還額が新規発行額を上回ったことで地方債現在高が減少したこと、充当可能基金が増加したことがあげられる。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引き続き、将来負担額を抑えるため、新規地方債発行事業の適正化を図り、財政の健全化に努める。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62290</xdr:rowOff>
    </xdr:from>
    <xdr:to>
      <xdr:col>64</xdr:col>
      <xdr:colOff>152400</xdr:colOff>
      <xdr:row>13</xdr:row>
      <xdr:rowOff>163890</xdr:rowOff>
    </xdr:to>
    <xdr:sp macro="" textlink="">
      <xdr:nvSpPr>
        <xdr:cNvPr id="459" name="楕円 458"/>
        <xdr:cNvSpPr/>
      </xdr:nvSpPr>
      <xdr:spPr>
        <a:xfrm>
          <a:off x="13462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2617</xdr:rowOff>
    </xdr:from>
    <xdr:ext cx="762000" cy="259045"/>
    <xdr:sp macro="" textlink="">
      <xdr:nvSpPr>
        <xdr:cNvPr id="460" name="テキスト ボックス 459"/>
        <xdr:cNvSpPr txBox="1"/>
      </xdr:nvSpPr>
      <xdr:spPr>
        <a:xfrm>
          <a:off x="13131800" y="20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54,643
53,816
276.31
27,557,751
26,387,069
954,014
15,882,417
17,220,940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億円減少したが、経常一般財源等の減少により比率は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ポイント上昇している。また、主な減少要因は退職手当だが、これは定年延長の影響が大きく、退職手当を除くと</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億円の増加となっている。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ポイント下回っているが、今後、税収規模の縮小が予想されることから、事業の見直しと合わせて必要な職員数を見極め、人件費を必要最小限に抑制していく。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131899</xdr:rowOff>
    </xdr:to>
    <xdr:cxnSp macro="">
      <xdr:nvCxnSpPr>
        <xdr:cNvPr id="68" name="直線コネクタ 67"/>
        <xdr:cNvCxnSpPr/>
      </xdr:nvCxnSpPr>
      <xdr:spPr>
        <a:xfrm>
          <a:off x="3987800" y="60934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99242</xdr:rowOff>
    </xdr:to>
    <xdr:cxnSp macro="">
      <xdr:nvCxnSpPr>
        <xdr:cNvPr id="71" name="直線コネクタ 70"/>
        <xdr:cNvCxnSpPr/>
      </xdr:nvCxnSpPr>
      <xdr:spPr>
        <a:xfrm flipV="1">
          <a:off x="3098800" y="60934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99242</xdr:rowOff>
    </xdr:from>
    <xdr:to>
      <xdr:col>15</xdr:col>
      <xdr:colOff>98425</xdr:colOff>
      <xdr:row>35</xdr:row>
      <xdr:rowOff>158024</xdr:rowOff>
    </xdr:to>
    <xdr:cxnSp macro="">
      <xdr:nvCxnSpPr>
        <xdr:cNvPr id="74" name="直線コネクタ 73"/>
        <xdr:cNvCxnSpPr/>
      </xdr:nvCxnSpPr>
      <xdr:spPr>
        <a:xfrm flipV="1">
          <a:off x="2209800" y="60999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35</xdr:row>
      <xdr:rowOff>158024</xdr:rowOff>
    </xdr:to>
    <xdr:cxnSp macro="">
      <xdr:nvCxnSpPr>
        <xdr:cNvPr id="77" name="直線コネクタ 76"/>
        <xdr:cNvCxnSpPr/>
      </xdr:nvCxnSpPr>
      <xdr:spPr>
        <a:xfrm>
          <a:off x="1320800" y="60346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9" name="楕円 88"/>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90" name="テキスト ボックス 89"/>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107224</xdr:rowOff>
    </xdr:from>
    <xdr:to>
      <xdr:col>11</xdr:col>
      <xdr:colOff>60325</xdr:colOff>
      <xdr:row>36</xdr:row>
      <xdr:rowOff>37374</xdr:rowOff>
    </xdr:to>
    <xdr:sp macro="" textlink="">
      <xdr:nvSpPr>
        <xdr:cNvPr id="93" name="楕円 92"/>
        <xdr:cNvSpPr/>
      </xdr:nvSpPr>
      <xdr:spPr>
        <a:xfrm>
          <a:off x="2159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47551</xdr:rowOff>
    </xdr:from>
    <xdr:ext cx="762000" cy="259045"/>
    <xdr:sp macro="" textlink="">
      <xdr:nvSpPr>
        <xdr:cNvPr id="94" name="テキスト ボックス 93"/>
        <xdr:cNvSpPr txBox="1"/>
      </xdr:nvSpPr>
      <xdr:spPr>
        <a:xfrm>
          <a:off x="1828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億円増加し、比率は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年連続の大幅な増加により、類似団体平均を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主な要因は、指定管理等外部委託を進めたことにより委託料が増加したことによる。外部委託を行う際は、それに伴う人件費その他経費の削減を合わせて行うことでコストの低減に努める必要がある。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16</xdr:row>
      <xdr:rowOff>58420</xdr:rowOff>
    </xdr:to>
    <xdr:cxnSp macro="">
      <xdr:nvCxnSpPr>
        <xdr:cNvPr id="129" name="直線コネクタ 128"/>
        <xdr:cNvCxnSpPr/>
      </xdr:nvCxnSpPr>
      <xdr:spPr>
        <a:xfrm>
          <a:off x="15671800" y="25958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15</xdr:row>
      <xdr:rowOff>24130</xdr:rowOff>
    </xdr:to>
    <xdr:cxnSp macro="">
      <xdr:nvCxnSpPr>
        <xdr:cNvPr id="132" name="直線コネクタ 131"/>
        <xdr:cNvCxnSpPr/>
      </xdr:nvCxnSpPr>
      <xdr:spPr>
        <a:xfrm>
          <a:off x="14782800" y="2428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66040</xdr:rowOff>
    </xdr:to>
    <xdr:cxnSp macro="">
      <xdr:nvCxnSpPr>
        <xdr:cNvPr id="135" name="直線コネクタ 134"/>
        <xdr:cNvCxnSpPr/>
      </xdr:nvCxnSpPr>
      <xdr:spPr>
        <a:xfrm flipV="1">
          <a:off x="13893800" y="242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1270</xdr:rowOff>
    </xdr:to>
    <xdr:cxnSp macro="">
      <xdr:nvCxnSpPr>
        <xdr:cNvPr id="138" name="直線コネクタ 137"/>
        <xdr:cNvCxnSpPr/>
      </xdr:nvCxnSpPr>
      <xdr:spPr>
        <a:xfrm flipV="1">
          <a:off x="13004800" y="2466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8" name="楕円 147"/>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9"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52" name="楕円 151"/>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53" name="テキスト ボックス 152"/>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4" name="楕円 153"/>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5" name="テキスト ボックス 154"/>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6" name="楕円 155"/>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7" name="テキスト ボックス 15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億円増加し、比率は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扶助対象は今後も増加が予想されること、また、制度改正や社会情勢の変化等による影響も考慮しながら歳入確保等安定的な財政運営に努める必要がある。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135165</xdr:rowOff>
    </xdr:to>
    <xdr:cxnSp macro="">
      <xdr:nvCxnSpPr>
        <xdr:cNvPr id="192" name="直線コネクタ 191"/>
        <xdr:cNvCxnSpPr/>
      </xdr:nvCxnSpPr>
      <xdr:spPr>
        <a:xfrm>
          <a:off x="3987800" y="97118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110672</xdr:rowOff>
    </xdr:to>
    <xdr:cxnSp macro="">
      <xdr:nvCxnSpPr>
        <xdr:cNvPr id="195" name="直線コネクタ 194"/>
        <xdr:cNvCxnSpPr/>
      </xdr:nvCxnSpPr>
      <xdr:spPr>
        <a:xfrm>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198" name="直線コネクタ 197"/>
        <xdr:cNvCxnSpPr/>
      </xdr:nvCxnSpPr>
      <xdr:spPr>
        <a:xfrm flipV="1">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20865</xdr:rowOff>
    </xdr:to>
    <xdr:cxnSp macro="">
      <xdr:nvCxnSpPr>
        <xdr:cNvPr id="201" name="直線コネクタ 200"/>
        <xdr:cNvCxnSpPr/>
      </xdr:nvCxnSpPr>
      <xdr:spPr>
        <a:xfrm flipV="1">
          <a:off x="1320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4" name="テキスト ボックス 213"/>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8" name="テキスト ボックス 217"/>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ポイント上昇した。維持補修費は</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億円増加している。類似団体平均と比較すると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修繕の増加が主な要因であるが、施設全般が老朽化しているため、急激な減額は困難である。そのため、公共施設等総合管理計画及び個別施設計画に基づき施設を計画的に維持するとともに、施設の取捨選択を進め、統廃合や再配置を検討し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69850</xdr:rowOff>
    </xdr:to>
    <xdr:cxnSp macro="">
      <xdr:nvCxnSpPr>
        <xdr:cNvPr id="253" name="直線コネクタ 252"/>
        <xdr:cNvCxnSpPr/>
      </xdr:nvCxnSpPr>
      <xdr:spPr>
        <a:xfrm>
          <a:off x="15671800" y="9994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50800</xdr:rowOff>
    </xdr:to>
    <xdr:cxnSp macro="">
      <xdr:nvCxnSpPr>
        <xdr:cNvPr id="256" name="直線コネクタ 255"/>
        <xdr:cNvCxnSpPr/>
      </xdr:nvCxnSpPr>
      <xdr:spPr>
        <a:xfrm>
          <a:off x="14782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38100</xdr:rowOff>
    </xdr:to>
    <xdr:cxnSp macro="">
      <xdr:nvCxnSpPr>
        <xdr:cNvPr id="259" name="直線コネクタ 258"/>
        <xdr:cNvCxnSpPr/>
      </xdr:nvCxnSpPr>
      <xdr:spPr>
        <a:xfrm flipV="1">
          <a:off x="13893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60</xdr:row>
      <xdr:rowOff>38100</xdr:rowOff>
    </xdr:to>
    <xdr:cxnSp macro="">
      <xdr:nvCxnSpPr>
        <xdr:cNvPr id="262" name="直線コネクタ 261"/>
        <xdr:cNvCxnSpPr/>
      </xdr:nvCxnSpPr>
      <xdr:spPr>
        <a:xfrm flipV="1">
          <a:off x="13004800" y="9982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2" name="楕円 271"/>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3"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6" name="楕円 275"/>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77" name="テキスト ボックス 27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8" name="楕円 277"/>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79" name="テキスト ボックス 278"/>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80" name="楕円 279"/>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81" name="テキスト ボックス 280"/>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億円減少したが、経常一般財源等の減少により比率は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公立碓氷病院への負担金がある。経営改善に向け、経営強化プランに基づき、患者数の増加や病床稼働率の向上、コスト削減などによる収支改善等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115570</xdr:rowOff>
    </xdr:to>
    <xdr:cxnSp macro="">
      <xdr:nvCxnSpPr>
        <xdr:cNvPr id="311" name="直線コネクタ 310"/>
        <xdr:cNvCxnSpPr/>
      </xdr:nvCxnSpPr>
      <xdr:spPr>
        <a:xfrm>
          <a:off x="15671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97282</xdr:rowOff>
    </xdr:to>
    <xdr:cxnSp macro="">
      <xdr:nvCxnSpPr>
        <xdr:cNvPr id="314" name="直線コネクタ 313"/>
        <xdr:cNvCxnSpPr/>
      </xdr:nvCxnSpPr>
      <xdr:spPr>
        <a:xfrm>
          <a:off x="14782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92710</xdr:rowOff>
    </xdr:to>
    <xdr:cxnSp macro="">
      <xdr:nvCxnSpPr>
        <xdr:cNvPr id="317" name="直線コネクタ 316"/>
        <xdr:cNvCxnSpPr/>
      </xdr:nvCxnSpPr>
      <xdr:spPr>
        <a:xfrm>
          <a:off x="13893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24130</xdr:rowOff>
    </xdr:to>
    <xdr:cxnSp macro="">
      <xdr:nvCxnSpPr>
        <xdr:cNvPr id="320" name="直線コネクタ 319"/>
        <xdr:cNvCxnSpPr/>
      </xdr:nvCxnSpPr>
      <xdr:spPr>
        <a:xfrm>
          <a:off x="13004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1"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2" name="楕円 331"/>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3" name="テキスト ボックス 332"/>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4" name="楕円 333"/>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5" name="テキスト ボックス 33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6" name="楕円 335"/>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7" name="テキスト ボックス 33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1.85</a:t>
          </a:r>
          <a:r>
            <a:rPr kumimoji="1" lang="ja-JP" altLang="en-US" sz="1200">
              <a:latin typeface="ＭＳ Ｐゴシック" panose="020B0600070205080204" pitchFamily="50" charset="-128"/>
              <a:ea typeface="ＭＳ Ｐゴシック" panose="020B0600070205080204" pitchFamily="50" charset="-128"/>
            </a:rPr>
            <a:t>億円減少し、比率は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ポイント低下した。地方債の新規発行額を抑制したことによるもので、類似団体平均を</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大規模な建設事業が予定されており、多額の地方債発行が見込まれている。また、金利上昇による利子負担の増加も懸念される。公債費の平準化・抑制のため、施設を計画的に整備・修繕するとともに、将来負担を考慮しながら新規発行額を定めていく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69" name="直線コネクタ 368"/>
        <xdr:cNvCxnSpPr/>
      </xdr:nvCxnSpPr>
      <xdr:spPr>
        <a:xfrm flipV="1">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143002</xdr:rowOff>
    </xdr:to>
    <xdr:cxnSp macro="">
      <xdr:nvCxnSpPr>
        <xdr:cNvPr id="372" name="直線コネクタ 371"/>
        <xdr:cNvCxnSpPr/>
      </xdr:nvCxnSpPr>
      <xdr:spPr>
        <a:xfrm flipV="1">
          <a:off x="3098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35561</xdr:rowOff>
    </xdr:to>
    <xdr:cxnSp macro="">
      <xdr:nvCxnSpPr>
        <xdr:cNvPr id="375" name="直線コネクタ 374"/>
        <xdr:cNvCxnSpPr/>
      </xdr:nvCxnSpPr>
      <xdr:spPr>
        <a:xfrm flipV="1">
          <a:off x="2209800" y="133446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62992</xdr:rowOff>
    </xdr:to>
    <xdr:cxnSp macro="">
      <xdr:nvCxnSpPr>
        <xdr:cNvPr id="378" name="直線コネクタ 377"/>
        <xdr:cNvCxnSpPr/>
      </xdr:nvCxnSpPr>
      <xdr:spPr>
        <a:xfrm flipV="1">
          <a:off x="1320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9"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1" name="テキスト ボックス 390"/>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92" name="楕円 391"/>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3" name="テキスト ボックス 392"/>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6" name="楕円 395"/>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7" name="テキスト ボックス 396"/>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悪化が顕著であるため、既存の事業や施設について、廃止を含む抜本的な見直しを行い、経常経費の削減を進める必要がある。また、企業誘致や移住定住促進等での税源かん養による地方税の増加など、一般財源を安定的かつ持続的に確保する取組も積極的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41275</xdr:rowOff>
    </xdr:from>
    <xdr:to>
      <xdr:col>82</xdr:col>
      <xdr:colOff>107950</xdr:colOff>
      <xdr:row>78</xdr:row>
      <xdr:rowOff>64136</xdr:rowOff>
    </xdr:to>
    <xdr:cxnSp macro="">
      <xdr:nvCxnSpPr>
        <xdr:cNvPr id="426" name="直線コネクタ 425"/>
        <xdr:cNvCxnSpPr/>
      </xdr:nvCxnSpPr>
      <xdr:spPr>
        <a:xfrm>
          <a:off x="15671800" y="13071475"/>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41275</xdr:rowOff>
    </xdr:from>
    <xdr:to>
      <xdr:col>78</xdr:col>
      <xdr:colOff>69850</xdr:colOff>
      <xdr:row>76</xdr:row>
      <xdr:rowOff>41275</xdr:rowOff>
    </xdr:to>
    <xdr:cxnSp macro="">
      <xdr:nvCxnSpPr>
        <xdr:cNvPr id="429" name="直線コネクタ 428"/>
        <xdr:cNvCxnSpPr/>
      </xdr:nvCxnSpPr>
      <xdr:spPr>
        <a:xfrm>
          <a:off x="14782800" y="129000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41275</xdr:rowOff>
    </xdr:from>
    <xdr:to>
      <xdr:col>73</xdr:col>
      <xdr:colOff>180975</xdr:colOff>
      <xdr:row>75</xdr:row>
      <xdr:rowOff>58420</xdr:rowOff>
    </xdr:to>
    <xdr:cxnSp macro="">
      <xdr:nvCxnSpPr>
        <xdr:cNvPr id="432" name="直線コネクタ 431"/>
        <xdr:cNvCxnSpPr/>
      </xdr:nvCxnSpPr>
      <xdr:spPr>
        <a:xfrm flipV="1">
          <a:off x="13893800" y="12900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76</xdr:row>
      <xdr:rowOff>35561</xdr:rowOff>
    </xdr:to>
    <xdr:cxnSp macro="">
      <xdr:nvCxnSpPr>
        <xdr:cNvPr id="435" name="直線コネクタ 434"/>
        <xdr:cNvCxnSpPr/>
      </xdr:nvCxnSpPr>
      <xdr:spPr>
        <a:xfrm flipV="1">
          <a:off x="13004800" y="129171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13336</xdr:rowOff>
    </xdr:from>
    <xdr:to>
      <xdr:col>82</xdr:col>
      <xdr:colOff>158750</xdr:colOff>
      <xdr:row>78</xdr:row>
      <xdr:rowOff>114936</xdr:rowOff>
    </xdr:to>
    <xdr:sp macro="" textlink="">
      <xdr:nvSpPr>
        <xdr:cNvPr id="445" name="楕円 444"/>
        <xdr:cNvSpPr/>
      </xdr:nvSpPr>
      <xdr:spPr>
        <a:xfrm>
          <a:off x="16459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156863</xdr:rowOff>
    </xdr:from>
    <xdr:ext cx="762000" cy="259045"/>
    <xdr:sp macro="" textlink="">
      <xdr:nvSpPr>
        <xdr:cNvPr id="446" name="公債費以外該当値テキスト"/>
        <xdr:cNvSpPr txBox="1"/>
      </xdr:nvSpPr>
      <xdr:spPr>
        <a:xfrm>
          <a:off x="16598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161925</xdr:rowOff>
    </xdr:from>
    <xdr:to>
      <xdr:col>78</xdr:col>
      <xdr:colOff>120650</xdr:colOff>
      <xdr:row>76</xdr:row>
      <xdr:rowOff>92075</xdr:rowOff>
    </xdr:to>
    <xdr:sp macro="" textlink="">
      <xdr:nvSpPr>
        <xdr:cNvPr id="447" name="楕円 446"/>
        <xdr:cNvSpPr/>
      </xdr:nvSpPr>
      <xdr:spPr>
        <a:xfrm>
          <a:off x="15621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76852</xdr:rowOff>
    </xdr:from>
    <xdr:ext cx="736600" cy="259045"/>
    <xdr:sp macro="" textlink="">
      <xdr:nvSpPr>
        <xdr:cNvPr id="448" name="テキスト ボックス 447"/>
        <xdr:cNvSpPr txBox="1"/>
      </xdr:nvSpPr>
      <xdr:spPr>
        <a:xfrm>
          <a:off x="15290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161925</xdr:rowOff>
    </xdr:from>
    <xdr:to>
      <xdr:col>74</xdr:col>
      <xdr:colOff>31750</xdr:colOff>
      <xdr:row>75</xdr:row>
      <xdr:rowOff>92075</xdr:rowOff>
    </xdr:to>
    <xdr:sp macro="" textlink="">
      <xdr:nvSpPr>
        <xdr:cNvPr id="449" name="楕円 448"/>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76852</xdr:rowOff>
    </xdr:from>
    <xdr:ext cx="762000" cy="259045"/>
    <xdr:sp macro="" textlink="">
      <xdr:nvSpPr>
        <xdr:cNvPr id="450" name="テキスト ボックス 449"/>
        <xdr:cNvSpPr txBox="1"/>
      </xdr:nvSpPr>
      <xdr:spPr>
        <a:xfrm>
          <a:off x="14401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xdr:rowOff>
    </xdr:from>
    <xdr:to>
      <xdr:col>69</xdr:col>
      <xdr:colOff>142875</xdr:colOff>
      <xdr:row>75</xdr:row>
      <xdr:rowOff>109220</xdr:rowOff>
    </xdr:to>
    <xdr:sp macro="" textlink="">
      <xdr:nvSpPr>
        <xdr:cNvPr id="451" name="楕円 450"/>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119397</xdr:rowOff>
    </xdr:from>
    <xdr:ext cx="762000" cy="259045"/>
    <xdr:sp macro="" textlink="">
      <xdr:nvSpPr>
        <xdr:cNvPr id="452" name="テキスト ボックス 451"/>
        <xdr:cNvSpPr txBox="1"/>
      </xdr:nvSpPr>
      <xdr:spPr>
        <a:xfrm>
          <a:off x="13512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3" name="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4" name="テキスト ボックス 45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126429</xdr:rowOff>
    </xdr:from>
    <xdr:to>
      <xdr:col>29</xdr:col>
      <xdr:colOff>127000</xdr:colOff>
      <xdr:row>14</xdr:row>
      <xdr:rowOff>1994</xdr:rowOff>
    </xdr:to>
    <xdr:cxnSp macro="">
      <xdr:nvCxnSpPr>
        <xdr:cNvPr id="50" name="直線コネクタ 49"/>
        <xdr:cNvCxnSpPr/>
      </xdr:nvCxnSpPr>
      <xdr:spPr bwMode="auto">
        <a:xfrm flipV="1">
          <a:off x="5003800" y="2402904"/>
          <a:ext cx="647700" cy="4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1994</xdr:rowOff>
    </xdr:from>
    <xdr:to>
      <xdr:col>26</xdr:col>
      <xdr:colOff>50800</xdr:colOff>
      <xdr:row>14</xdr:row>
      <xdr:rowOff>47371</xdr:rowOff>
    </xdr:to>
    <xdr:cxnSp macro="">
      <xdr:nvCxnSpPr>
        <xdr:cNvPr id="53" name="直線コネクタ 52"/>
        <xdr:cNvCxnSpPr/>
      </xdr:nvCxnSpPr>
      <xdr:spPr bwMode="auto">
        <a:xfrm flipV="1">
          <a:off x="4305300" y="2449919"/>
          <a:ext cx="6985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47371</xdr:rowOff>
    </xdr:from>
    <xdr:to>
      <xdr:col>22</xdr:col>
      <xdr:colOff>114300</xdr:colOff>
      <xdr:row>14</xdr:row>
      <xdr:rowOff>107055</xdr:rowOff>
    </xdr:to>
    <xdr:cxnSp macro="">
      <xdr:nvCxnSpPr>
        <xdr:cNvPr id="56" name="直線コネクタ 55"/>
        <xdr:cNvCxnSpPr/>
      </xdr:nvCxnSpPr>
      <xdr:spPr bwMode="auto">
        <a:xfrm flipV="1">
          <a:off x="3606800" y="2495296"/>
          <a:ext cx="698500" cy="5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107055</xdr:rowOff>
    </xdr:from>
    <xdr:to>
      <xdr:col>18</xdr:col>
      <xdr:colOff>177800</xdr:colOff>
      <xdr:row>14</xdr:row>
      <xdr:rowOff>136182</xdr:rowOff>
    </xdr:to>
    <xdr:cxnSp macro="">
      <xdr:nvCxnSpPr>
        <xdr:cNvPr id="59" name="直線コネクタ 58"/>
        <xdr:cNvCxnSpPr/>
      </xdr:nvCxnSpPr>
      <xdr:spPr bwMode="auto">
        <a:xfrm flipV="1">
          <a:off x="2908300" y="2554980"/>
          <a:ext cx="698500" cy="29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75629</xdr:rowOff>
    </xdr:from>
    <xdr:to>
      <xdr:col>29</xdr:col>
      <xdr:colOff>177800</xdr:colOff>
      <xdr:row>14</xdr:row>
      <xdr:rowOff>5779</xdr:rowOff>
    </xdr:to>
    <xdr:sp macro="" textlink="">
      <xdr:nvSpPr>
        <xdr:cNvPr id="69" name="楕円 68"/>
        <xdr:cNvSpPr/>
      </xdr:nvSpPr>
      <xdr:spPr bwMode="auto">
        <a:xfrm>
          <a:off x="5600700" y="235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92156</xdr:rowOff>
    </xdr:from>
    <xdr:ext cx="762000" cy="259045"/>
    <xdr:sp macro="" textlink="">
      <xdr:nvSpPr>
        <xdr:cNvPr id="70" name="人口1人当たり決算額の推移該当値テキスト130"/>
        <xdr:cNvSpPr txBox="1"/>
      </xdr:nvSpPr>
      <xdr:spPr>
        <a:xfrm>
          <a:off x="5740400" y="219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122644</xdr:rowOff>
    </xdr:from>
    <xdr:to>
      <xdr:col>26</xdr:col>
      <xdr:colOff>101600</xdr:colOff>
      <xdr:row>14</xdr:row>
      <xdr:rowOff>52794</xdr:rowOff>
    </xdr:to>
    <xdr:sp macro="" textlink="">
      <xdr:nvSpPr>
        <xdr:cNvPr id="71" name="楕円 70"/>
        <xdr:cNvSpPr/>
      </xdr:nvSpPr>
      <xdr:spPr bwMode="auto">
        <a:xfrm>
          <a:off x="4953000" y="239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62971</xdr:rowOff>
    </xdr:from>
    <xdr:ext cx="736600" cy="259045"/>
    <xdr:sp macro="" textlink="">
      <xdr:nvSpPr>
        <xdr:cNvPr id="72" name="テキスト ボックス 71"/>
        <xdr:cNvSpPr txBox="1"/>
      </xdr:nvSpPr>
      <xdr:spPr>
        <a:xfrm>
          <a:off x="4622800" y="216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168021</xdr:rowOff>
    </xdr:from>
    <xdr:to>
      <xdr:col>22</xdr:col>
      <xdr:colOff>165100</xdr:colOff>
      <xdr:row>14</xdr:row>
      <xdr:rowOff>98171</xdr:rowOff>
    </xdr:to>
    <xdr:sp macro="" textlink="">
      <xdr:nvSpPr>
        <xdr:cNvPr id="73" name="楕円 72"/>
        <xdr:cNvSpPr/>
      </xdr:nvSpPr>
      <xdr:spPr bwMode="auto">
        <a:xfrm>
          <a:off x="4254500" y="244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108348</xdr:rowOff>
    </xdr:from>
    <xdr:ext cx="762000" cy="259045"/>
    <xdr:sp macro="" textlink="">
      <xdr:nvSpPr>
        <xdr:cNvPr id="74" name="テキスト ボックス 73"/>
        <xdr:cNvSpPr txBox="1"/>
      </xdr:nvSpPr>
      <xdr:spPr>
        <a:xfrm>
          <a:off x="39243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56255</xdr:rowOff>
    </xdr:from>
    <xdr:to>
      <xdr:col>19</xdr:col>
      <xdr:colOff>38100</xdr:colOff>
      <xdr:row>14</xdr:row>
      <xdr:rowOff>157855</xdr:rowOff>
    </xdr:to>
    <xdr:sp macro="" textlink="">
      <xdr:nvSpPr>
        <xdr:cNvPr id="75" name="楕円 74"/>
        <xdr:cNvSpPr/>
      </xdr:nvSpPr>
      <xdr:spPr bwMode="auto">
        <a:xfrm>
          <a:off x="3556000" y="250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168032</xdr:rowOff>
    </xdr:from>
    <xdr:ext cx="762000" cy="259045"/>
    <xdr:sp macro="" textlink="">
      <xdr:nvSpPr>
        <xdr:cNvPr id="76" name="テキスト ボックス 75"/>
        <xdr:cNvSpPr txBox="1"/>
      </xdr:nvSpPr>
      <xdr:spPr>
        <a:xfrm>
          <a:off x="3225800" y="22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85382</xdr:rowOff>
    </xdr:from>
    <xdr:to>
      <xdr:col>15</xdr:col>
      <xdr:colOff>101600</xdr:colOff>
      <xdr:row>15</xdr:row>
      <xdr:rowOff>15532</xdr:rowOff>
    </xdr:to>
    <xdr:sp macro="" textlink="">
      <xdr:nvSpPr>
        <xdr:cNvPr id="77" name="楕円 76"/>
        <xdr:cNvSpPr/>
      </xdr:nvSpPr>
      <xdr:spPr bwMode="auto">
        <a:xfrm>
          <a:off x="2857500" y="253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25709</xdr:rowOff>
    </xdr:from>
    <xdr:ext cx="762000" cy="259045"/>
    <xdr:sp macro="" textlink="">
      <xdr:nvSpPr>
        <xdr:cNvPr id="78" name="テキスト ボックス 77"/>
        <xdr:cNvSpPr txBox="1"/>
      </xdr:nvSpPr>
      <xdr:spPr>
        <a:xfrm>
          <a:off x="2527300" y="230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82423</xdr:rowOff>
    </xdr:from>
    <xdr:to>
      <xdr:col>29</xdr:col>
      <xdr:colOff>127000</xdr:colOff>
      <xdr:row>35</xdr:row>
      <xdr:rowOff>93298</xdr:rowOff>
    </xdr:to>
    <xdr:cxnSp macro="">
      <xdr:nvCxnSpPr>
        <xdr:cNvPr id="113" name="直線コネクタ 112"/>
        <xdr:cNvCxnSpPr/>
      </xdr:nvCxnSpPr>
      <xdr:spPr bwMode="auto">
        <a:xfrm flipV="1">
          <a:off x="5003800" y="6692773"/>
          <a:ext cx="6477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71777</xdr:rowOff>
    </xdr:from>
    <xdr:to>
      <xdr:col>26</xdr:col>
      <xdr:colOff>50800</xdr:colOff>
      <xdr:row>35</xdr:row>
      <xdr:rowOff>93298</xdr:rowOff>
    </xdr:to>
    <xdr:cxnSp macro="">
      <xdr:nvCxnSpPr>
        <xdr:cNvPr id="116" name="直線コネクタ 115"/>
        <xdr:cNvCxnSpPr/>
      </xdr:nvCxnSpPr>
      <xdr:spPr bwMode="auto">
        <a:xfrm>
          <a:off x="4305300" y="6682127"/>
          <a:ext cx="698500" cy="2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48329</xdr:rowOff>
    </xdr:from>
    <xdr:to>
      <xdr:col>22</xdr:col>
      <xdr:colOff>114300</xdr:colOff>
      <xdr:row>35</xdr:row>
      <xdr:rowOff>71777</xdr:rowOff>
    </xdr:to>
    <xdr:cxnSp macro="">
      <xdr:nvCxnSpPr>
        <xdr:cNvPr id="119" name="直線コネクタ 118"/>
        <xdr:cNvCxnSpPr/>
      </xdr:nvCxnSpPr>
      <xdr:spPr bwMode="auto">
        <a:xfrm>
          <a:off x="3606800" y="6658679"/>
          <a:ext cx="698500" cy="2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29355</xdr:rowOff>
    </xdr:from>
    <xdr:to>
      <xdr:col>18</xdr:col>
      <xdr:colOff>177800</xdr:colOff>
      <xdr:row>35</xdr:row>
      <xdr:rowOff>48329</xdr:rowOff>
    </xdr:to>
    <xdr:cxnSp macro="">
      <xdr:nvCxnSpPr>
        <xdr:cNvPr id="122" name="直線コネクタ 121"/>
        <xdr:cNvCxnSpPr/>
      </xdr:nvCxnSpPr>
      <xdr:spPr bwMode="auto">
        <a:xfrm>
          <a:off x="2908300" y="6639705"/>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31623</xdr:rowOff>
    </xdr:from>
    <xdr:to>
      <xdr:col>29</xdr:col>
      <xdr:colOff>177800</xdr:colOff>
      <xdr:row>35</xdr:row>
      <xdr:rowOff>133223</xdr:rowOff>
    </xdr:to>
    <xdr:sp macro="" textlink="">
      <xdr:nvSpPr>
        <xdr:cNvPr id="132" name="楕円 131"/>
        <xdr:cNvSpPr/>
      </xdr:nvSpPr>
      <xdr:spPr bwMode="auto">
        <a:xfrm>
          <a:off x="5600700" y="664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219600</xdr:rowOff>
    </xdr:from>
    <xdr:ext cx="762000" cy="259045"/>
    <xdr:sp macro="" textlink="">
      <xdr:nvSpPr>
        <xdr:cNvPr id="133" name="人口1人当たり決算額の推移該当値テキスト445"/>
        <xdr:cNvSpPr txBox="1"/>
      </xdr:nvSpPr>
      <xdr:spPr>
        <a:xfrm>
          <a:off x="5740400" y="648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42498</xdr:rowOff>
    </xdr:from>
    <xdr:to>
      <xdr:col>26</xdr:col>
      <xdr:colOff>101600</xdr:colOff>
      <xdr:row>35</xdr:row>
      <xdr:rowOff>144098</xdr:rowOff>
    </xdr:to>
    <xdr:sp macro="" textlink="">
      <xdr:nvSpPr>
        <xdr:cNvPr id="134" name="楕円 133"/>
        <xdr:cNvSpPr/>
      </xdr:nvSpPr>
      <xdr:spPr bwMode="auto">
        <a:xfrm>
          <a:off x="4953000" y="665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154275</xdr:rowOff>
    </xdr:from>
    <xdr:ext cx="736600" cy="259045"/>
    <xdr:sp macro="" textlink="">
      <xdr:nvSpPr>
        <xdr:cNvPr id="135" name="テキスト ボックス 134"/>
        <xdr:cNvSpPr txBox="1"/>
      </xdr:nvSpPr>
      <xdr:spPr>
        <a:xfrm>
          <a:off x="4622800" y="642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20977</xdr:rowOff>
    </xdr:from>
    <xdr:to>
      <xdr:col>22</xdr:col>
      <xdr:colOff>165100</xdr:colOff>
      <xdr:row>35</xdr:row>
      <xdr:rowOff>122577</xdr:rowOff>
    </xdr:to>
    <xdr:sp macro="" textlink="">
      <xdr:nvSpPr>
        <xdr:cNvPr id="136" name="楕円 135"/>
        <xdr:cNvSpPr/>
      </xdr:nvSpPr>
      <xdr:spPr bwMode="auto">
        <a:xfrm>
          <a:off x="4254500" y="663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132754</xdr:rowOff>
    </xdr:from>
    <xdr:ext cx="762000" cy="259045"/>
    <xdr:sp macro="" textlink="">
      <xdr:nvSpPr>
        <xdr:cNvPr id="137" name="テキスト ボックス 136"/>
        <xdr:cNvSpPr txBox="1"/>
      </xdr:nvSpPr>
      <xdr:spPr>
        <a:xfrm>
          <a:off x="3924300" y="640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340429</xdr:rowOff>
    </xdr:from>
    <xdr:to>
      <xdr:col>19</xdr:col>
      <xdr:colOff>38100</xdr:colOff>
      <xdr:row>35</xdr:row>
      <xdr:rowOff>99129</xdr:rowOff>
    </xdr:to>
    <xdr:sp macro="" textlink="">
      <xdr:nvSpPr>
        <xdr:cNvPr id="138" name="楕円 137"/>
        <xdr:cNvSpPr/>
      </xdr:nvSpPr>
      <xdr:spPr bwMode="auto">
        <a:xfrm>
          <a:off x="3556000" y="660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109306</xdr:rowOff>
    </xdr:from>
    <xdr:ext cx="762000" cy="259045"/>
    <xdr:sp macro="" textlink="">
      <xdr:nvSpPr>
        <xdr:cNvPr id="139" name="テキスト ボックス 138"/>
        <xdr:cNvSpPr txBox="1"/>
      </xdr:nvSpPr>
      <xdr:spPr>
        <a:xfrm>
          <a:off x="3225800" y="637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321455</xdr:rowOff>
    </xdr:from>
    <xdr:to>
      <xdr:col>15</xdr:col>
      <xdr:colOff>101600</xdr:colOff>
      <xdr:row>35</xdr:row>
      <xdr:rowOff>80155</xdr:rowOff>
    </xdr:to>
    <xdr:sp macro="" textlink="">
      <xdr:nvSpPr>
        <xdr:cNvPr id="140" name="楕円 139"/>
        <xdr:cNvSpPr/>
      </xdr:nvSpPr>
      <xdr:spPr bwMode="auto">
        <a:xfrm>
          <a:off x="2857500" y="6588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90332</xdr:rowOff>
    </xdr:from>
    <xdr:ext cx="762000" cy="259045"/>
    <xdr:sp macro="" textlink="">
      <xdr:nvSpPr>
        <xdr:cNvPr id="141" name="テキスト ボックス 140"/>
        <xdr:cNvSpPr txBox="1"/>
      </xdr:nvSpPr>
      <xdr:spPr>
        <a:xfrm>
          <a:off x="2527300" y="63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54,643
53,816
276.31
27,557,751
26,387,069
954,014
15,882,417
17,220,940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81597</xdr:rowOff>
    </xdr:from>
    <xdr:to>
      <xdr:col>24</xdr:col>
      <xdr:colOff>63500</xdr:colOff>
      <xdr:row>35</xdr:row>
      <xdr:rowOff>91904</xdr:rowOff>
    </xdr:to>
    <xdr:cxnSp macro="">
      <xdr:nvCxnSpPr>
        <xdr:cNvPr id="61" name="直線コネクタ 60"/>
        <xdr:cNvCxnSpPr/>
      </xdr:nvCxnSpPr>
      <xdr:spPr>
        <a:xfrm>
          <a:off x="3797300" y="6082347"/>
          <a:ext cx="8382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81597</xdr:rowOff>
    </xdr:from>
    <xdr:to>
      <xdr:col>19</xdr:col>
      <xdr:colOff>177800</xdr:colOff>
      <xdr:row>35</xdr:row>
      <xdr:rowOff>104629</xdr:rowOff>
    </xdr:to>
    <xdr:cxnSp macro="">
      <xdr:nvCxnSpPr>
        <xdr:cNvPr id="64" name="直線コネクタ 63"/>
        <xdr:cNvCxnSpPr/>
      </xdr:nvCxnSpPr>
      <xdr:spPr>
        <a:xfrm flipV="1">
          <a:off x="2908300" y="6082347"/>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104629</xdr:rowOff>
    </xdr:from>
    <xdr:to>
      <xdr:col>15</xdr:col>
      <xdr:colOff>50800</xdr:colOff>
      <xdr:row>35</xdr:row>
      <xdr:rowOff>165608</xdr:rowOff>
    </xdr:to>
    <xdr:cxnSp macro="">
      <xdr:nvCxnSpPr>
        <xdr:cNvPr id="67" name="直線コネクタ 66"/>
        <xdr:cNvCxnSpPr/>
      </xdr:nvCxnSpPr>
      <xdr:spPr>
        <a:xfrm flipV="1">
          <a:off x="2019300" y="6105379"/>
          <a:ext cx="889000" cy="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165608</xdr:rowOff>
    </xdr:from>
    <xdr:to>
      <xdr:col>10</xdr:col>
      <xdr:colOff>114300</xdr:colOff>
      <xdr:row>36</xdr:row>
      <xdr:rowOff>82950</xdr:rowOff>
    </xdr:to>
    <xdr:cxnSp macro="">
      <xdr:nvCxnSpPr>
        <xdr:cNvPr id="70" name="直線コネクタ 69"/>
        <xdr:cNvCxnSpPr/>
      </xdr:nvCxnSpPr>
      <xdr:spPr>
        <a:xfrm flipV="1">
          <a:off x="1130300" y="6166358"/>
          <a:ext cx="889000" cy="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41104</xdr:rowOff>
    </xdr:from>
    <xdr:to>
      <xdr:col>24</xdr:col>
      <xdr:colOff>114300</xdr:colOff>
      <xdr:row>35</xdr:row>
      <xdr:rowOff>142704</xdr:rowOff>
    </xdr:to>
    <xdr:sp macro="" textlink="">
      <xdr:nvSpPr>
        <xdr:cNvPr id="80" name="楕円 79"/>
        <xdr:cNvSpPr/>
      </xdr:nvSpPr>
      <xdr:spPr>
        <a:xfrm>
          <a:off x="45847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19531</xdr:rowOff>
    </xdr:from>
    <xdr:ext cx="534377" cy="259045"/>
    <xdr:sp macro="" textlink="">
      <xdr:nvSpPr>
        <xdr:cNvPr id="81" name="人件費該当値テキスト"/>
        <xdr:cNvSpPr txBox="1"/>
      </xdr:nvSpPr>
      <xdr:spPr>
        <a:xfrm>
          <a:off x="4686300" y="6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30797</xdr:rowOff>
    </xdr:from>
    <xdr:to>
      <xdr:col>20</xdr:col>
      <xdr:colOff>38100</xdr:colOff>
      <xdr:row>35</xdr:row>
      <xdr:rowOff>132397</xdr:rowOff>
    </xdr:to>
    <xdr:sp macro="" textlink="">
      <xdr:nvSpPr>
        <xdr:cNvPr id="82" name="楕円 81"/>
        <xdr:cNvSpPr/>
      </xdr:nvSpPr>
      <xdr:spPr>
        <a:xfrm>
          <a:off x="3746500" y="60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148924</xdr:rowOff>
    </xdr:from>
    <xdr:ext cx="534377" cy="259045"/>
    <xdr:sp macro="" textlink="">
      <xdr:nvSpPr>
        <xdr:cNvPr id="83" name="テキスト ボックス 82"/>
        <xdr:cNvSpPr txBox="1"/>
      </xdr:nvSpPr>
      <xdr:spPr>
        <a:xfrm>
          <a:off x="3530111" y="58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53829</xdr:rowOff>
    </xdr:from>
    <xdr:to>
      <xdr:col>15</xdr:col>
      <xdr:colOff>101600</xdr:colOff>
      <xdr:row>35</xdr:row>
      <xdr:rowOff>155429</xdr:rowOff>
    </xdr:to>
    <xdr:sp macro="" textlink="">
      <xdr:nvSpPr>
        <xdr:cNvPr id="84" name="楕円 83"/>
        <xdr:cNvSpPr/>
      </xdr:nvSpPr>
      <xdr:spPr>
        <a:xfrm>
          <a:off x="2857500" y="60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506</xdr:rowOff>
    </xdr:from>
    <xdr:ext cx="534377" cy="259045"/>
    <xdr:sp macro="" textlink="">
      <xdr:nvSpPr>
        <xdr:cNvPr id="85" name="テキスト ボックス 84"/>
        <xdr:cNvSpPr txBox="1"/>
      </xdr:nvSpPr>
      <xdr:spPr>
        <a:xfrm>
          <a:off x="2641111" y="582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114808</xdr:rowOff>
    </xdr:from>
    <xdr:to>
      <xdr:col>10</xdr:col>
      <xdr:colOff>165100</xdr:colOff>
      <xdr:row>36</xdr:row>
      <xdr:rowOff>44958</xdr:rowOff>
    </xdr:to>
    <xdr:sp macro="" textlink="">
      <xdr:nvSpPr>
        <xdr:cNvPr id="86" name="楕円 85"/>
        <xdr:cNvSpPr/>
      </xdr:nvSpPr>
      <xdr:spPr>
        <a:xfrm>
          <a:off x="1968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36085</xdr:rowOff>
    </xdr:from>
    <xdr:ext cx="534377" cy="259045"/>
    <xdr:sp macro="" textlink="">
      <xdr:nvSpPr>
        <xdr:cNvPr id="87" name="テキスト ボックス 86"/>
        <xdr:cNvSpPr txBox="1"/>
      </xdr:nvSpPr>
      <xdr:spPr>
        <a:xfrm>
          <a:off x="1752111" y="62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32150</xdr:rowOff>
    </xdr:from>
    <xdr:to>
      <xdr:col>6</xdr:col>
      <xdr:colOff>38100</xdr:colOff>
      <xdr:row>36</xdr:row>
      <xdr:rowOff>133750</xdr:rowOff>
    </xdr:to>
    <xdr:sp macro="" textlink="">
      <xdr:nvSpPr>
        <xdr:cNvPr id="88" name="楕円 87"/>
        <xdr:cNvSpPr/>
      </xdr:nvSpPr>
      <xdr:spPr>
        <a:xfrm>
          <a:off x="1079500" y="62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150277</xdr:rowOff>
    </xdr:from>
    <xdr:ext cx="534377" cy="259045"/>
    <xdr:sp macro="" textlink="">
      <xdr:nvSpPr>
        <xdr:cNvPr id="89" name="テキスト ボックス 88"/>
        <xdr:cNvSpPr txBox="1"/>
      </xdr:nvSpPr>
      <xdr:spPr>
        <a:xfrm>
          <a:off x="863111" y="59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37353</xdr:rowOff>
    </xdr:from>
    <xdr:to>
      <xdr:col>24</xdr:col>
      <xdr:colOff>63500</xdr:colOff>
      <xdr:row>57</xdr:row>
      <xdr:rowOff>85380</xdr:rowOff>
    </xdr:to>
    <xdr:cxnSp macro="">
      <xdr:nvCxnSpPr>
        <xdr:cNvPr id="121" name="直線コネクタ 120"/>
        <xdr:cNvCxnSpPr/>
      </xdr:nvCxnSpPr>
      <xdr:spPr>
        <a:xfrm flipV="1">
          <a:off x="3797300" y="9810003"/>
          <a:ext cx="838200" cy="4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85380</xdr:rowOff>
    </xdr:from>
    <xdr:to>
      <xdr:col>19</xdr:col>
      <xdr:colOff>177800</xdr:colOff>
      <xdr:row>57</xdr:row>
      <xdr:rowOff>155342</xdr:rowOff>
    </xdr:to>
    <xdr:cxnSp macro="">
      <xdr:nvCxnSpPr>
        <xdr:cNvPr id="124" name="直線コネクタ 123"/>
        <xdr:cNvCxnSpPr/>
      </xdr:nvCxnSpPr>
      <xdr:spPr>
        <a:xfrm flipV="1">
          <a:off x="2908300" y="9858030"/>
          <a:ext cx="889000" cy="6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155342</xdr:rowOff>
    </xdr:from>
    <xdr:to>
      <xdr:col>15</xdr:col>
      <xdr:colOff>50800</xdr:colOff>
      <xdr:row>58</xdr:row>
      <xdr:rowOff>10030</xdr:rowOff>
    </xdr:to>
    <xdr:cxnSp macro="">
      <xdr:nvCxnSpPr>
        <xdr:cNvPr id="127" name="直線コネクタ 126"/>
        <xdr:cNvCxnSpPr/>
      </xdr:nvCxnSpPr>
      <xdr:spPr>
        <a:xfrm flipV="1">
          <a:off x="2019300" y="9927992"/>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10030</xdr:rowOff>
    </xdr:from>
    <xdr:to>
      <xdr:col>10</xdr:col>
      <xdr:colOff>114300</xdr:colOff>
      <xdr:row>58</xdr:row>
      <xdr:rowOff>17149</xdr:rowOff>
    </xdr:to>
    <xdr:cxnSp macro="">
      <xdr:nvCxnSpPr>
        <xdr:cNvPr id="130" name="直線コネクタ 129"/>
        <xdr:cNvCxnSpPr/>
      </xdr:nvCxnSpPr>
      <xdr:spPr>
        <a:xfrm flipV="1">
          <a:off x="1130300" y="9954130"/>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158003</xdr:rowOff>
    </xdr:from>
    <xdr:to>
      <xdr:col>24</xdr:col>
      <xdr:colOff>114300</xdr:colOff>
      <xdr:row>57</xdr:row>
      <xdr:rowOff>88153</xdr:rowOff>
    </xdr:to>
    <xdr:sp macro="" textlink="">
      <xdr:nvSpPr>
        <xdr:cNvPr id="140" name="楕円 139"/>
        <xdr:cNvSpPr/>
      </xdr:nvSpPr>
      <xdr:spPr>
        <a:xfrm>
          <a:off x="4584700" y="97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136430</xdr:rowOff>
    </xdr:from>
    <xdr:ext cx="534377" cy="259045"/>
    <xdr:sp macro="" textlink="">
      <xdr:nvSpPr>
        <xdr:cNvPr id="141" name="物件費該当値テキスト"/>
        <xdr:cNvSpPr txBox="1"/>
      </xdr:nvSpPr>
      <xdr:spPr>
        <a:xfrm>
          <a:off x="4686300" y="973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34580</xdr:rowOff>
    </xdr:from>
    <xdr:to>
      <xdr:col>20</xdr:col>
      <xdr:colOff>38100</xdr:colOff>
      <xdr:row>57</xdr:row>
      <xdr:rowOff>136180</xdr:rowOff>
    </xdr:to>
    <xdr:sp macro="" textlink="">
      <xdr:nvSpPr>
        <xdr:cNvPr id="142" name="楕円 141"/>
        <xdr:cNvSpPr/>
      </xdr:nvSpPr>
      <xdr:spPr>
        <a:xfrm>
          <a:off x="3746500" y="98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127307</xdr:rowOff>
    </xdr:from>
    <xdr:ext cx="534377" cy="259045"/>
    <xdr:sp macro="" textlink="">
      <xdr:nvSpPr>
        <xdr:cNvPr id="143" name="テキスト ボックス 142"/>
        <xdr:cNvSpPr txBox="1"/>
      </xdr:nvSpPr>
      <xdr:spPr>
        <a:xfrm>
          <a:off x="3530111" y="989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104542</xdr:rowOff>
    </xdr:from>
    <xdr:to>
      <xdr:col>15</xdr:col>
      <xdr:colOff>101600</xdr:colOff>
      <xdr:row>58</xdr:row>
      <xdr:rowOff>34692</xdr:rowOff>
    </xdr:to>
    <xdr:sp macro="" textlink="">
      <xdr:nvSpPr>
        <xdr:cNvPr id="144" name="楕円 143"/>
        <xdr:cNvSpPr/>
      </xdr:nvSpPr>
      <xdr:spPr>
        <a:xfrm>
          <a:off x="2857500" y="98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25819</xdr:rowOff>
    </xdr:from>
    <xdr:ext cx="534377" cy="259045"/>
    <xdr:sp macro="" textlink="">
      <xdr:nvSpPr>
        <xdr:cNvPr id="145" name="テキスト ボックス 144"/>
        <xdr:cNvSpPr txBox="1"/>
      </xdr:nvSpPr>
      <xdr:spPr>
        <a:xfrm>
          <a:off x="2641111" y="99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130680</xdr:rowOff>
    </xdr:from>
    <xdr:to>
      <xdr:col>10</xdr:col>
      <xdr:colOff>165100</xdr:colOff>
      <xdr:row>58</xdr:row>
      <xdr:rowOff>60830</xdr:rowOff>
    </xdr:to>
    <xdr:sp macro="" textlink="">
      <xdr:nvSpPr>
        <xdr:cNvPr id="146" name="楕円 145"/>
        <xdr:cNvSpPr/>
      </xdr:nvSpPr>
      <xdr:spPr>
        <a:xfrm>
          <a:off x="1968500" y="99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51957</xdr:rowOff>
    </xdr:from>
    <xdr:ext cx="534377" cy="259045"/>
    <xdr:sp macro="" textlink="">
      <xdr:nvSpPr>
        <xdr:cNvPr id="147" name="テキスト ボックス 146"/>
        <xdr:cNvSpPr txBox="1"/>
      </xdr:nvSpPr>
      <xdr:spPr>
        <a:xfrm>
          <a:off x="1752111" y="999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137799</xdr:rowOff>
    </xdr:from>
    <xdr:to>
      <xdr:col>6</xdr:col>
      <xdr:colOff>38100</xdr:colOff>
      <xdr:row>58</xdr:row>
      <xdr:rowOff>67949</xdr:rowOff>
    </xdr:to>
    <xdr:sp macro="" textlink="">
      <xdr:nvSpPr>
        <xdr:cNvPr id="148" name="楕円 147"/>
        <xdr:cNvSpPr/>
      </xdr:nvSpPr>
      <xdr:spPr>
        <a:xfrm>
          <a:off x="1079500" y="99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59076</xdr:rowOff>
    </xdr:from>
    <xdr:ext cx="534377" cy="259045"/>
    <xdr:sp macro="" textlink="">
      <xdr:nvSpPr>
        <xdr:cNvPr id="149" name="テキスト ボックス 148"/>
        <xdr:cNvSpPr txBox="1"/>
      </xdr:nvSpPr>
      <xdr:spPr>
        <a:xfrm>
          <a:off x="863111" y="100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21468</xdr:rowOff>
    </xdr:from>
    <xdr:to>
      <xdr:col>24</xdr:col>
      <xdr:colOff>63500</xdr:colOff>
      <xdr:row>76</xdr:row>
      <xdr:rowOff>127859</xdr:rowOff>
    </xdr:to>
    <xdr:cxnSp macro="">
      <xdr:nvCxnSpPr>
        <xdr:cNvPr id="176" name="直線コネクタ 175"/>
        <xdr:cNvCxnSpPr/>
      </xdr:nvCxnSpPr>
      <xdr:spPr>
        <a:xfrm flipV="1">
          <a:off x="3797300" y="13051668"/>
          <a:ext cx="838200" cy="10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127859</xdr:rowOff>
    </xdr:from>
    <xdr:to>
      <xdr:col>19</xdr:col>
      <xdr:colOff>177800</xdr:colOff>
      <xdr:row>77</xdr:row>
      <xdr:rowOff>51233</xdr:rowOff>
    </xdr:to>
    <xdr:cxnSp macro="">
      <xdr:nvCxnSpPr>
        <xdr:cNvPr id="179" name="直線コネクタ 178"/>
        <xdr:cNvCxnSpPr/>
      </xdr:nvCxnSpPr>
      <xdr:spPr>
        <a:xfrm flipV="1">
          <a:off x="2908300" y="13158059"/>
          <a:ext cx="8890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51233</xdr:rowOff>
    </xdr:from>
    <xdr:to>
      <xdr:col>15</xdr:col>
      <xdr:colOff>50800</xdr:colOff>
      <xdr:row>77</xdr:row>
      <xdr:rowOff>79670</xdr:rowOff>
    </xdr:to>
    <xdr:cxnSp macro="">
      <xdr:nvCxnSpPr>
        <xdr:cNvPr id="182" name="直線コネクタ 181"/>
        <xdr:cNvCxnSpPr/>
      </xdr:nvCxnSpPr>
      <xdr:spPr>
        <a:xfrm flipV="1">
          <a:off x="2019300" y="13252883"/>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79670</xdr:rowOff>
    </xdr:from>
    <xdr:to>
      <xdr:col>10</xdr:col>
      <xdr:colOff>114300</xdr:colOff>
      <xdr:row>77</xdr:row>
      <xdr:rowOff>87030</xdr:rowOff>
    </xdr:to>
    <xdr:cxnSp macro="">
      <xdr:nvCxnSpPr>
        <xdr:cNvPr id="185" name="直線コネクタ 184"/>
        <xdr:cNvCxnSpPr/>
      </xdr:nvCxnSpPr>
      <xdr:spPr>
        <a:xfrm flipV="1">
          <a:off x="1130300" y="13281320"/>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142118</xdr:rowOff>
    </xdr:from>
    <xdr:to>
      <xdr:col>24</xdr:col>
      <xdr:colOff>114300</xdr:colOff>
      <xdr:row>76</xdr:row>
      <xdr:rowOff>72268</xdr:rowOff>
    </xdr:to>
    <xdr:sp macro="" textlink="">
      <xdr:nvSpPr>
        <xdr:cNvPr id="195" name="楕円 194"/>
        <xdr:cNvSpPr/>
      </xdr:nvSpPr>
      <xdr:spPr>
        <a:xfrm>
          <a:off x="4584700" y="1300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164995</xdr:rowOff>
    </xdr:from>
    <xdr:ext cx="534377" cy="259045"/>
    <xdr:sp macro="" textlink="">
      <xdr:nvSpPr>
        <xdr:cNvPr id="196" name="維持補修費該当値テキスト"/>
        <xdr:cNvSpPr txBox="1"/>
      </xdr:nvSpPr>
      <xdr:spPr>
        <a:xfrm>
          <a:off x="4686300" y="1285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77059</xdr:rowOff>
    </xdr:from>
    <xdr:to>
      <xdr:col>20</xdr:col>
      <xdr:colOff>38100</xdr:colOff>
      <xdr:row>77</xdr:row>
      <xdr:rowOff>7209</xdr:rowOff>
    </xdr:to>
    <xdr:sp macro="" textlink="">
      <xdr:nvSpPr>
        <xdr:cNvPr id="197" name="楕円 196"/>
        <xdr:cNvSpPr/>
      </xdr:nvSpPr>
      <xdr:spPr>
        <a:xfrm>
          <a:off x="3746500" y="131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23736</xdr:rowOff>
    </xdr:from>
    <xdr:ext cx="469744" cy="259045"/>
    <xdr:sp macro="" textlink="">
      <xdr:nvSpPr>
        <xdr:cNvPr id="198" name="テキスト ボックス 197"/>
        <xdr:cNvSpPr txBox="1"/>
      </xdr:nvSpPr>
      <xdr:spPr>
        <a:xfrm>
          <a:off x="3562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433</xdr:rowOff>
    </xdr:from>
    <xdr:to>
      <xdr:col>15</xdr:col>
      <xdr:colOff>101600</xdr:colOff>
      <xdr:row>77</xdr:row>
      <xdr:rowOff>102033</xdr:rowOff>
    </xdr:to>
    <xdr:sp macro="" textlink="">
      <xdr:nvSpPr>
        <xdr:cNvPr id="199" name="楕円 198"/>
        <xdr:cNvSpPr/>
      </xdr:nvSpPr>
      <xdr:spPr>
        <a:xfrm>
          <a:off x="28575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93160</xdr:rowOff>
    </xdr:from>
    <xdr:ext cx="469744" cy="259045"/>
    <xdr:sp macro="" textlink="">
      <xdr:nvSpPr>
        <xdr:cNvPr id="200" name="テキスト ボックス 199"/>
        <xdr:cNvSpPr txBox="1"/>
      </xdr:nvSpPr>
      <xdr:spPr>
        <a:xfrm>
          <a:off x="2673428" y="132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28870</xdr:rowOff>
    </xdr:from>
    <xdr:to>
      <xdr:col>10</xdr:col>
      <xdr:colOff>165100</xdr:colOff>
      <xdr:row>77</xdr:row>
      <xdr:rowOff>130470</xdr:rowOff>
    </xdr:to>
    <xdr:sp macro="" textlink="">
      <xdr:nvSpPr>
        <xdr:cNvPr id="201" name="楕円 200"/>
        <xdr:cNvSpPr/>
      </xdr:nvSpPr>
      <xdr:spPr>
        <a:xfrm>
          <a:off x="1968500" y="132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146997</xdr:rowOff>
    </xdr:from>
    <xdr:ext cx="469744" cy="259045"/>
    <xdr:sp macro="" textlink="">
      <xdr:nvSpPr>
        <xdr:cNvPr id="202" name="テキスト ボックス 201"/>
        <xdr:cNvSpPr txBox="1"/>
      </xdr:nvSpPr>
      <xdr:spPr>
        <a:xfrm>
          <a:off x="1784428" y="130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36230</xdr:rowOff>
    </xdr:from>
    <xdr:to>
      <xdr:col>6</xdr:col>
      <xdr:colOff>38100</xdr:colOff>
      <xdr:row>77</xdr:row>
      <xdr:rowOff>137830</xdr:rowOff>
    </xdr:to>
    <xdr:sp macro="" textlink="">
      <xdr:nvSpPr>
        <xdr:cNvPr id="203" name="楕円 202"/>
        <xdr:cNvSpPr/>
      </xdr:nvSpPr>
      <xdr:spPr>
        <a:xfrm>
          <a:off x="1079500" y="132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154357</xdr:rowOff>
    </xdr:from>
    <xdr:ext cx="469744" cy="259045"/>
    <xdr:sp macro="" textlink="">
      <xdr:nvSpPr>
        <xdr:cNvPr id="204" name="テキスト ボックス 203"/>
        <xdr:cNvSpPr txBox="1"/>
      </xdr:nvSpPr>
      <xdr:spPr>
        <a:xfrm>
          <a:off x="895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21242</xdr:rowOff>
    </xdr:from>
    <xdr:to>
      <xdr:col>24</xdr:col>
      <xdr:colOff>63500</xdr:colOff>
      <xdr:row>96</xdr:row>
      <xdr:rowOff>1512</xdr:rowOff>
    </xdr:to>
    <xdr:cxnSp macro="">
      <xdr:nvCxnSpPr>
        <xdr:cNvPr id="238" name="直線コネクタ 237"/>
        <xdr:cNvCxnSpPr/>
      </xdr:nvCxnSpPr>
      <xdr:spPr>
        <a:xfrm flipV="1">
          <a:off x="3797300" y="16308992"/>
          <a:ext cx="838200" cy="1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156587</xdr:rowOff>
    </xdr:from>
    <xdr:to>
      <xdr:col>19</xdr:col>
      <xdr:colOff>177800</xdr:colOff>
      <xdr:row>96</xdr:row>
      <xdr:rowOff>1512</xdr:rowOff>
    </xdr:to>
    <xdr:cxnSp macro="">
      <xdr:nvCxnSpPr>
        <xdr:cNvPr id="241" name="直線コネクタ 240"/>
        <xdr:cNvCxnSpPr/>
      </xdr:nvCxnSpPr>
      <xdr:spPr>
        <a:xfrm>
          <a:off x="2908300" y="16272887"/>
          <a:ext cx="889000" cy="1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156587</xdr:rowOff>
    </xdr:from>
    <xdr:to>
      <xdr:col>15</xdr:col>
      <xdr:colOff>50800</xdr:colOff>
      <xdr:row>96</xdr:row>
      <xdr:rowOff>136599</xdr:rowOff>
    </xdr:to>
    <xdr:cxnSp macro="">
      <xdr:nvCxnSpPr>
        <xdr:cNvPr id="244" name="直線コネクタ 243"/>
        <xdr:cNvCxnSpPr/>
      </xdr:nvCxnSpPr>
      <xdr:spPr>
        <a:xfrm flipV="1">
          <a:off x="2019300" y="16272887"/>
          <a:ext cx="889000" cy="3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136599</xdr:rowOff>
    </xdr:from>
    <xdr:to>
      <xdr:col>10</xdr:col>
      <xdr:colOff>114300</xdr:colOff>
      <xdr:row>97</xdr:row>
      <xdr:rowOff>16298</xdr:rowOff>
    </xdr:to>
    <xdr:cxnSp macro="">
      <xdr:nvCxnSpPr>
        <xdr:cNvPr id="247" name="直線コネクタ 246"/>
        <xdr:cNvCxnSpPr/>
      </xdr:nvCxnSpPr>
      <xdr:spPr>
        <a:xfrm flipV="1">
          <a:off x="1130300" y="16595799"/>
          <a:ext cx="889000" cy="5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141892</xdr:rowOff>
    </xdr:from>
    <xdr:to>
      <xdr:col>24</xdr:col>
      <xdr:colOff>114300</xdr:colOff>
      <xdr:row>95</xdr:row>
      <xdr:rowOff>72042</xdr:rowOff>
    </xdr:to>
    <xdr:sp macro="" textlink="">
      <xdr:nvSpPr>
        <xdr:cNvPr id="257" name="楕円 256"/>
        <xdr:cNvSpPr/>
      </xdr:nvSpPr>
      <xdr:spPr>
        <a:xfrm>
          <a:off x="4584700" y="162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164769</xdr:rowOff>
    </xdr:from>
    <xdr:ext cx="599010" cy="259045"/>
    <xdr:sp macro="" textlink="">
      <xdr:nvSpPr>
        <xdr:cNvPr id="258" name="扶助費該当値テキスト"/>
        <xdr:cNvSpPr txBox="1"/>
      </xdr:nvSpPr>
      <xdr:spPr>
        <a:xfrm>
          <a:off x="4686300" y="1610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122162</xdr:rowOff>
    </xdr:from>
    <xdr:to>
      <xdr:col>20</xdr:col>
      <xdr:colOff>38100</xdr:colOff>
      <xdr:row>96</xdr:row>
      <xdr:rowOff>52312</xdr:rowOff>
    </xdr:to>
    <xdr:sp macro="" textlink="">
      <xdr:nvSpPr>
        <xdr:cNvPr id="259" name="楕円 258"/>
        <xdr:cNvSpPr/>
      </xdr:nvSpPr>
      <xdr:spPr>
        <a:xfrm>
          <a:off x="3746500" y="16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68839</xdr:rowOff>
    </xdr:from>
    <xdr:ext cx="599010" cy="259045"/>
    <xdr:sp macro="" textlink="">
      <xdr:nvSpPr>
        <xdr:cNvPr id="260" name="テキスト ボックス 259"/>
        <xdr:cNvSpPr txBox="1"/>
      </xdr:nvSpPr>
      <xdr:spPr>
        <a:xfrm>
          <a:off x="3497795" y="161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105787</xdr:rowOff>
    </xdr:from>
    <xdr:to>
      <xdr:col>15</xdr:col>
      <xdr:colOff>101600</xdr:colOff>
      <xdr:row>95</xdr:row>
      <xdr:rowOff>35937</xdr:rowOff>
    </xdr:to>
    <xdr:sp macro="" textlink="">
      <xdr:nvSpPr>
        <xdr:cNvPr id="261" name="楕円 260"/>
        <xdr:cNvSpPr/>
      </xdr:nvSpPr>
      <xdr:spPr>
        <a:xfrm>
          <a:off x="2857500" y="162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52464</xdr:rowOff>
    </xdr:from>
    <xdr:ext cx="599010" cy="259045"/>
    <xdr:sp macro="" textlink="">
      <xdr:nvSpPr>
        <xdr:cNvPr id="262" name="テキスト ボックス 261"/>
        <xdr:cNvSpPr txBox="1"/>
      </xdr:nvSpPr>
      <xdr:spPr>
        <a:xfrm>
          <a:off x="2608795" y="1599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85799</xdr:rowOff>
    </xdr:from>
    <xdr:to>
      <xdr:col>10</xdr:col>
      <xdr:colOff>165100</xdr:colOff>
      <xdr:row>97</xdr:row>
      <xdr:rowOff>15949</xdr:rowOff>
    </xdr:to>
    <xdr:sp macro="" textlink="">
      <xdr:nvSpPr>
        <xdr:cNvPr id="263" name="楕円 262"/>
        <xdr:cNvSpPr/>
      </xdr:nvSpPr>
      <xdr:spPr>
        <a:xfrm>
          <a:off x="1968500" y="165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32476</xdr:rowOff>
    </xdr:from>
    <xdr:ext cx="534377" cy="259045"/>
    <xdr:sp macro="" textlink="">
      <xdr:nvSpPr>
        <xdr:cNvPr id="264" name="テキスト ボックス 263"/>
        <xdr:cNvSpPr txBox="1"/>
      </xdr:nvSpPr>
      <xdr:spPr>
        <a:xfrm>
          <a:off x="1752111" y="1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136948</xdr:rowOff>
    </xdr:from>
    <xdr:to>
      <xdr:col>6</xdr:col>
      <xdr:colOff>38100</xdr:colOff>
      <xdr:row>97</xdr:row>
      <xdr:rowOff>67098</xdr:rowOff>
    </xdr:to>
    <xdr:sp macro="" textlink="">
      <xdr:nvSpPr>
        <xdr:cNvPr id="265" name="楕円 264"/>
        <xdr:cNvSpPr/>
      </xdr:nvSpPr>
      <xdr:spPr>
        <a:xfrm>
          <a:off x="1079500" y="165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83625</xdr:rowOff>
    </xdr:from>
    <xdr:ext cx="534377" cy="259045"/>
    <xdr:sp macro="" textlink="">
      <xdr:nvSpPr>
        <xdr:cNvPr id="266" name="テキスト ボックス 265"/>
        <xdr:cNvSpPr txBox="1"/>
      </xdr:nvSpPr>
      <xdr:spPr>
        <a:xfrm>
          <a:off x="863111" y="1637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37864</xdr:rowOff>
    </xdr:from>
    <xdr:to>
      <xdr:col>55</xdr:col>
      <xdr:colOff>0</xdr:colOff>
      <xdr:row>37</xdr:row>
      <xdr:rowOff>46714</xdr:rowOff>
    </xdr:to>
    <xdr:cxnSp macro="">
      <xdr:nvCxnSpPr>
        <xdr:cNvPr id="298" name="直線コネクタ 297"/>
        <xdr:cNvCxnSpPr/>
      </xdr:nvCxnSpPr>
      <xdr:spPr>
        <a:xfrm>
          <a:off x="9639300" y="6381514"/>
          <a:ext cx="8382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37864</xdr:rowOff>
    </xdr:from>
    <xdr:to>
      <xdr:col>50</xdr:col>
      <xdr:colOff>114300</xdr:colOff>
      <xdr:row>37</xdr:row>
      <xdr:rowOff>62433</xdr:rowOff>
    </xdr:to>
    <xdr:cxnSp macro="">
      <xdr:nvCxnSpPr>
        <xdr:cNvPr id="301" name="直線コネクタ 300"/>
        <xdr:cNvCxnSpPr/>
      </xdr:nvCxnSpPr>
      <xdr:spPr>
        <a:xfrm flipV="1">
          <a:off x="8750300" y="6381514"/>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161972</xdr:rowOff>
    </xdr:from>
    <xdr:to>
      <xdr:col>45</xdr:col>
      <xdr:colOff>177800</xdr:colOff>
      <xdr:row>37</xdr:row>
      <xdr:rowOff>62433</xdr:rowOff>
    </xdr:to>
    <xdr:cxnSp macro="">
      <xdr:nvCxnSpPr>
        <xdr:cNvPr id="304" name="直線コネクタ 303"/>
        <xdr:cNvCxnSpPr/>
      </xdr:nvCxnSpPr>
      <xdr:spPr>
        <a:xfrm>
          <a:off x="7861300" y="5305472"/>
          <a:ext cx="889000" cy="110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161972</xdr:rowOff>
    </xdr:from>
    <xdr:to>
      <xdr:col>41</xdr:col>
      <xdr:colOff>50800</xdr:colOff>
      <xdr:row>38</xdr:row>
      <xdr:rowOff>99423</xdr:rowOff>
    </xdr:to>
    <xdr:cxnSp macro="">
      <xdr:nvCxnSpPr>
        <xdr:cNvPr id="307" name="直線コネクタ 306"/>
        <xdr:cNvCxnSpPr/>
      </xdr:nvCxnSpPr>
      <xdr:spPr>
        <a:xfrm flipV="1">
          <a:off x="6972300" y="5305472"/>
          <a:ext cx="889000" cy="130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167364</xdr:rowOff>
    </xdr:from>
    <xdr:to>
      <xdr:col>55</xdr:col>
      <xdr:colOff>50800</xdr:colOff>
      <xdr:row>37</xdr:row>
      <xdr:rowOff>97514</xdr:rowOff>
    </xdr:to>
    <xdr:sp macro="" textlink="">
      <xdr:nvSpPr>
        <xdr:cNvPr id="317" name="楕円 316"/>
        <xdr:cNvSpPr/>
      </xdr:nvSpPr>
      <xdr:spPr>
        <a:xfrm>
          <a:off x="10426700" y="63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18791</xdr:rowOff>
    </xdr:from>
    <xdr:ext cx="534377" cy="259045"/>
    <xdr:sp macro="" textlink="">
      <xdr:nvSpPr>
        <xdr:cNvPr id="318" name="補助費等該当値テキスト"/>
        <xdr:cNvSpPr txBox="1"/>
      </xdr:nvSpPr>
      <xdr:spPr>
        <a:xfrm>
          <a:off x="10528300" y="61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158514</xdr:rowOff>
    </xdr:from>
    <xdr:to>
      <xdr:col>50</xdr:col>
      <xdr:colOff>165100</xdr:colOff>
      <xdr:row>37</xdr:row>
      <xdr:rowOff>88664</xdr:rowOff>
    </xdr:to>
    <xdr:sp macro="" textlink="">
      <xdr:nvSpPr>
        <xdr:cNvPr id="319" name="楕円 318"/>
        <xdr:cNvSpPr/>
      </xdr:nvSpPr>
      <xdr:spPr>
        <a:xfrm>
          <a:off x="9588500" y="63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105191</xdr:rowOff>
    </xdr:from>
    <xdr:ext cx="534377" cy="259045"/>
    <xdr:sp macro="" textlink="">
      <xdr:nvSpPr>
        <xdr:cNvPr id="320" name="テキスト ボックス 319"/>
        <xdr:cNvSpPr txBox="1"/>
      </xdr:nvSpPr>
      <xdr:spPr>
        <a:xfrm>
          <a:off x="9372111" y="61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11633</xdr:rowOff>
    </xdr:from>
    <xdr:to>
      <xdr:col>46</xdr:col>
      <xdr:colOff>38100</xdr:colOff>
      <xdr:row>37</xdr:row>
      <xdr:rowOff>113233</xdr:rowOff>
    </xdr:to>
    <xdr:sp macro="" textlink="">
      <xdr:nvSpPr>
        <xdr:cNvPr id="321" name="楕円 320"/>
        <xdr:cNvSpPr/>
      </xdr:nvSpPr>
      <xdr:spPr>
        <a:xfrm>
          <a:off x="8699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129760</xdr:rowOff>
    </xdr:from>
    <xdr:ext cx="534377" cy="259045"/>
    <xdr:sp macro="" textlink="">
      <xdr:nvSpPr>
        <xdr:cNvPr id="322" name="テキスト ボックス 321"/>
        <xdr:cNvSpPr txBox="1"/>
      </xdr:nvSpPr>
      <xdr:spPr>
        <a:xfrm>
          <a:off x="8483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111172</xdr:rowOff>
    </xdr:from>
    <xdr:to>
      <xdr:col>41</xdr:col>
      <xdr:colOff>101600</xdr:colOff>
      <xdr:row>31</xdr:row>
      <xdr:rowOff>41322</xdr:rowOff>
    </xdr:to>
    <xdr:sp macro="" textlink="">
      <xdr:nvSpPr>
        <xdr:cNvPr id="323" name="楕円 322"/>
        <xdr:cNvSpPr/>
      </xdr:nvSpPr>
      <xdr:spPr>
        <a:xfrm>
          <a:off x="7810500" y="52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57849</xdr:rowOff>
    </xdr:from>
    <xdr:ext cx="599010" cy="259045"/>
    <xdr:sp macro="" textlink="">
      <xdr:nvSpPr>
        <xdr:cNvPr id="324" name="テキスト ボックス 323"/>
        <xdr:cNvSpPr txBox="1"/>
      </xdr:nvSpPr>
      <xdr:spPr>
        <a:xfrm>
          <a:off x="7561795" y="50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48623</xdr:rowOff>
    </xdr:from>
    <xdr:to>
      <xdr:col>36</xdr:col>
      <xdr:colOff>165100</xdr:colOff>
      <xdr:row>38</xdr:row>
      <xdr:rowOff>150223</xdr:rowOff>
    </xdr:to>
    <xdr:sp macro="" textlink="">
      <xdr:nvSpPr>
        <xdr:cNvPr id="325" name="楕円 324"/>
        <xdr:cNvSpPr/>
      </xdr:nvSpPr>
      <xdr:spPr>
        <a:xfrm>
          <a:off x="69215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141350</xdr:rowOff>
    </xdr:from>
    <xdr:ext cx="534377" cy="259045"/>
    <xdr:sp macro="" textlink="">
      <xdr:nvSpPr>
        <xdr:cNvPr id="326" name="テキスト ボックス 325"/>
        <xdr:cNvSpPr txBox="1"/>
      </xdr:nvSpPr>
      <xdr:spPr>
        <a:xfrm>
          <a:off x="6705111" y="66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69324</xdr:rowOff>
    </xdr:from>
    <xdr:to>
      <xdr:col>55</xdr:col>
      <xdr:colOff>0</xdr:colOff>
      <xdr:row>57</xdr:row>
      <xdr:rowOff>32389</xdr:rowOff>
    </xdr:to>
    <xdr:cxnSp macro="">
      <xdr:nvCxnSpPr>
        <xdr:cNvPr id="357" name="直線コネクタ 356"/>
        <xdr:cNvCxnSpPr/>
      </xdr:nvCxnSpPr>
      <xdr:spPr>
        <a:xfrm flipV="1">
          <a:off x="9639300" y="9670524"/>
          <a:ext cx="838200" cy="13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18314</xdr:rowOff>
    </xdr:from>
    <xdr:to>
      <xdr:col>50</xdr:col>
      <xdr:colOff>114300</xdr:colOff>
      <xdr:row>57</xdr:row>
      <xdr:rowOff>32389</xdr:rowOff>
    </xdr:to>
    <xdr:cxnSp macro="">
      <xdr:nvCxnSpPr>
        <xdr:cNvPr id="360" name="直線コネクタ 359"/>
        <xdr:cNvCxnSpPr/>
      </xdr:nvCxnSpPr>
      <xdr:spPr>
        <a:xfrm>
          <a:off x="8750300" y="979096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18314</xdr:rowOff>
    </xdr:from>
    <xdr:to>
      <xdr:col>45</xdr:col>
      <xdr:colOff>177800</xdr:colOff>
      <xdr:row>57</xdr:row>
      <xdr:rowOff>68159</xdr:rowOff>
    </xdr:to>
    <xdr:cxnSp macro="">
      <xdr:nvCxnSpPr>
        <xdr:cNvPr id="363" name="直線コネクタ 362"/>
        <xdr:cNvCxnSpPr/>
      </xdr:nvCxnSpPr>
      <xdr:spPr>
        <a:xfrm flipV="1">
          <a:off x="7861300" y="9790964"/>
          <a:ext cx="8890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68159</xdr:rowOff>
    </xdr:from>
    <xdr:to>
      <xdr:col>41</xdr:col>
      <xdr:colOff>50800</xdr:colOff>
      <xdr:row>57</xdr:row>
      <xdr:rowOff>95526</xdr:rowOff>
    </xdr:to>
    <xdr:cxnSp macro="">
      <xdr:nvCxnSpPr>
        <xdr:cNvPr id="366" name="直線コネクタ 365"/>
        <xdr:cNvCxnSpPr/>
      </xdr:nvCxnSpPr>
      <xdr:spPr>
        <a:xfrm flipV="1">
          <a:off x="6972300" y="9840809"/>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18524</xdr:rowOff>
    </xdr:from>
    <xdr:to>
      <xdr:col>55</xdr:col>
      <xdr:colOff>50800</xdr:colOff>
      <xdr:row>56</xdr:row>
      <xdr:rowOff>120124</xdr:rowOff>
    </xdr:to>
    <xdr:sp macro="" textlink="">
      <xdr:nvSpPr>
        <xdr:cNvPr id="376" name="楕円 375"/>
        <xdr:cNvSpPr/>
      </xdr:nvSpPr>
      <xdr:spPr>
        <a:xfrm>
          <a:off x="10426700" y="96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168401</xdr:rowOff>
    </xdr:from>
    <xdr:ext cx="534377" cy="259045"/>
    <xdr:sp macro="" textlink="">
      <xdr:nvSpPr>
        <xdr:cNvPr id="377" name="普通建設事業費該当値テキスト"/>
        <xdr:cNvSpPr txBox="1"/>
      </xdr:nvSpPr>
      <xdr:spPr>
        <a:xfrm>
          <a:off x="10528300" y="95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153039</xdr:rowOff>
    </xdr:from>
    <xdr:to>
      <xdr:col>50</xdr:col>
      <xdr:colOff>165100</xdr:colOff>
      <xdr:row>57</xdr:row>
      <xdr:rowOff>83189</xdr:rowOff>
    </xdr:to>
    <xdr:sp macro="" textlink="">
      <xdr:nvSpPr>
        <xdr:cNvPr id="378" name="楕円 377"/>
        <xdr:cNvSpPr/>
      </xdr:nvSpPr>
      <xdr:spPr>
        <a:xfrm>
          <a:off x="9588500" y="9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74316</xdr:rowOff>
    </xdr:from>
    <xdr:ext cx="534377" cy="259045"/>
    <xdr:sp macro="" textlink="">
      <xdr:nvSpPr>
        <xdr:cNvPr id="379" name="テキスト ボックス 378"/>
        <xdr:cNvSpPr txBox="1"/>
      </xdr:nvSpPr>
      <xdr:spPr>
        <a:xfrm>
          <a:off x="9372111" y="98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138964</xdr:rowOff>
    </xdr:from>
    <xdr:to>
      <xdr:col>46</xdr:col>
      <xdr:colOff>38100</xdr:colOff>
      <xdr:row>57</xdr:row>
      <xdr:rowOff>69114</xdr:rowOff>
    </xdr:to>
    <xdr:sp macro="" textlink="">
      <xdr:nvSpPr>
        <xdr:cNvPr id="380" name="楕円 379"/>
        <xdr:cNvSpPr/>
      </xdr:nvSpPr>
      <xdr:spPr>
        <a:xfrm>
          <a:off x="8699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60241</xdr:rowOff>
    </xdr:from>
    <xdr:ext cx="534377" cy="259045"/>
    <xdr:sp macro="" textlink="">
      <xdr:nvSpPr>
        <xdr:cNvPr id="381" name="テキスト ボックス 380"/>
        <xdr:cNvSpPr txBox="1"/>
      </xdr:nvSpPr>
      <xdr:spPr>
        <a:xfrm>
          <a:off x="8483111" y="98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17359</xdr:rowOff>
    </xdr:from>
    <xdr:to>
      <xdr:col>41</xdr:col>
      <xdr:colOff>101600</xdr:colOff>
      <xdr:row>57</xdr:row>
      <xdr:rowOff>118959</xdr:rowOff>
    </xdr:to>
    <xdr:sp macro="" textlink="">
      <xdr:nvSpPr>
        <xdr:cNvPr id="382" name="楕円 381"/>
        <xdr:cNvSpPr/>
      </xdr:nvSpPr>
      <xdr:spPr>
        <a:xfrm>
          <a:off x="7810500" y="9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110086</xdr:rowOff>
    </xdr:from>
    <xdr:ext cx="534377" cy="259045"/>
    <xdr:sp macro="" textlink="">
      <xdr:nvSpPr>
        <xdr:cNvPr id="383" name="テキスト ボックス 382"/>
        <xdr:cNvSpPr txBox="1"/>
      </xdr:nvSpPr>
      <xdr:spPr>
        <a:xfrm>
          <a:off x="7594111" y="98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44726</xdr:rowOff>
    </xdr:from>
    <xdr:to>
      <xdr:col>36</xdr:col>
      <xdr:colOff>165100</xdr:colOff>
      <xdr:row>57</xdr:row>
      <xdr:rowOff>146326</xdr:rowOff>
    </xdr:to>
    <xdr:sp macro="" textlink="">
      <xdr:nvSpPr>
        <xdr:cNvPr id="384" name="楕円 383"/>
        <xdr:cNvSpPr/>
      </xdr:nvSpPr>
      <xdr:spPr>
        <a:xfrm>
          <a:off x="6921500" y="981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137453</xdr:rowOff>
    </xdr:from>
    <xdr:ext cx="534377" cy="259045"/>
    <xdr:sp macro="" textlink="">
      <xdr:nvSpPr>
        <xdr:cNvPr id="385" name="テキスト ボックス 384"/>
        <xdr:cNvSpPr txBox="1"/>
      </xdr:nvSpPr>
      <xdr:spPr>
        <a:xfrm>
          <a:off x="6705111" y="99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155263</xdr:rowOff>
    </xdr:from>
    <xdr:to>
      <xdr:col>55</xdr:col>
      <xdr:colOff>0</xdr:colOff>
      <xdr:row>79</xdr:row>
      <xdr:rowOff>29172</xdr:rowOff>
    </xdr:to>
    <xdr:cxnSp macro="">
      <xdr:nvCxnSpPr>
        <xdr:cNvPr id="414" name="直線コネクタ 413"/>
        <xdr:cNvCxnSpPr/>
      </xdr:nvCxnSpPr>
      <xdr:spPr>
        <a:xfrm>
          <a:off x="9639300" y="13528363"/>
          <a:ext cx="8382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120135</xdr:rowOff>
    </xdr:from>
    <xdr:to>
      <xdr:col>50</xdr:col>
      <xdr:colOff>114300</xdr:colOff>
      <xdr:row>78</xdr:row>
      <xdr:rowOff>155263</xdr:rowOff>
    </xdr:to>
    <xdr:cxnSp macro="">
      <xdr:nvCxnSpPr>
        <xdr:cNvPr id="417" name="直線コネクタ 416"/>
        <xdr:cNvCxnSpPr/>
      </xdr:nvCxnSpPr>
      <xdr:spPr>
        <a:xfrm>
          <a:off x="8750300" y="13493235"/>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67348</xdr:rowOff>
    </xdr:from>
    <xdr:to>
      <xdr:col>45</xdr:col>
      <xdr:colOff>177800</xdr:colOff>
      <xdr:row>78</xdr:row>
      <xdr:rowOff>120135</xdr:rowOff>
    </xdr:to>
    <xdr:cxnSp macro="">
      <xdr:nvCxnSpPr>
        <xdr:cNvPr id="420" name="直線コネクタ 419"/>
        <xdr:cNvCxnSpPr/>
      </xdr:nvCxnSpPr>
      <xdr:spPr>
        <a:xfrm>
          <a:off x="7861300" y="13440448"/>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67348</xdr:rowOff>
    </xdr:from>
    <xdr:to>
      <xdr:col>41</xdr:col>
      <xdr:colOff>50800</xdr:colOff>
      <xdr:row>78</xdr:row>
      <xdr:rowOff>164809</xdr:rowOff>
    </xdr:to>
    <xdr:cxnSp macro="">
      <xdr:nvCxnSpPr>
        <xdr:cNvPr id="423" name="直線コネクタ 422"/>
        <xdr:cNvCxnSpPr/>
      </xdr:nvCxnSpPr>
      <xdr:spPr>
        <a:xfrm flipV="1">
          <a:off x="6972300" y="13440448"/>
          <a:ext cx="889000" cy="9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149822</xdr:rowOff>
    </xdr:from>
    <xdr:to>
      <xdr:col>55</xdr:col>
      <xdr:colOff>50800</xdr:colOff>
      <xdr:row>79</xdr:row>
      <xdr:rowOff>79972</xdr:rowOff>
    </xdr:to>
    <xdr:sp macro="" textlink="">
      <xdr:nvSpPr>
        <xdr:cNvPr id="433" name="楕円 432"/>
        <xdr:cNvSpPr/>
      </xdr:nvSpPr>
      <xdr:spPr>
        <a:xfrm>
          <a:off x="10426700" y="135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64749</xdr:rowOff>
    </xdr:from>
    <xdr:ext cx="378565" cy="259045"/>
    <xdr:sp macro="" textlink="">
      <xdr:nvSpPr>
        <xdr:cNvPr id="434" name="普通建設事業費 （ うち新規整備　）該当値テキスト"/>
        <xdr:cNvSpPr txBox="1"/>
      </xdr:nvSpPr>
      <xdr:spPr>
        <a:xfrm>
          <a:off x="10528300" y="13437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104463</xdr:rowOff>
    </xdr:from>
    <xdr:to>
      <xdr:col>50</xdr:col>
      <xdr:colOff>165100</xdr:colOff>
      <xdr:row>79</xdr:row>
      <xdr:rowOff>34613</xdr:rowOff>
    </xdr:to>
    <xdr:sp macro="" textlink="">
      <xdr:nvSpPr>
        <xdr:cNvPr id="435" name="楕円 434"/>
        <xdr:cNvSpPr/>
      </xdr:nvSpPr>
      <xdr:spPr>
        <a:xfrm>
          <a:off x="9588500" y="134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25740</xdr:rowOff>
    </xdr:from>
    <xdr:ext cx="469744" cy="259045"/>
    <xdr:sp macro="" textlink="">
      <xdr:nvSpPr>
        <xdr:cNvPr id="436" name="テキスト ボックス 435"/>
        <xdr:cNvSpPr txBox="1"/>
      </xdr:nvSpPr>
      <xdr:spPr>
        <a:xfrm>
          <a:off x="9404428" y="135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69335</xdr:rowOff>
    </xdr:from>
    <xdr:to>
      <xdr:col>46</xdr:col>
      <xdr:colOff>38100</xdr:colOff>
      <xdr:row>78</xdr:row>
      <xdr:rowOff>170935</xdr:rowOff>
    </xdr:to>
    <xdr:sp macro="" textlink="">
      <xdr:nvSpPr>
        <xdr:cNvPr id="437" name="楕円 436"/>
        <xdr:cNvSpPr/>
      </xdr:nvSpPr>
      <xdr:spPr>
        <a:xfrm>
          <a:off x="8699500" y="13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162062</xdr:rowOff>
    </xdr:from>
    <xdr:ext cx="469744" cy="259045"/>
    <xdr:sp macro="" textlink="">
      <xdr:nvSpPr>
        <xdr:cNvPr id="438" name="テキスト ボックス 437"/>
        <xdr:cNvSpPr txBox="1"/>
      </xdr:nvSpPr>
      <xdr:spPr>
        <a:xfrm>
          <a:off x="8515428" y="1353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16548</xdr:rowOff>
    </xdr:from>
    <xdr:to>
      <xdr:col>41</xdr:col>
      <xdr:colOff>101600</xdr:colOff>
      <xdr:row>78</xdr:row>
      <xdr:rowOff>118148</xdr:rowOff>
    </xdr:to>
    <xdr:sp macro="" textlink="">
      <xdr:nvSpPr>
        <xdr:cNvPr id="439" name="楕円 438"/>
        <xdr:cNvSpPr/>
      </xdr:nvSpPr>
      <xdr:spPr>
        <a:xfrm>
          <a:off x="7810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109275</xdr:rowOff>
    </xdr:from>
    <xdr:ext cx="469744" cy="259045"/>
    <xdr:sp macro="" textlink="">
      <xdr:nvSpPr>
        <xdr:cNvPr id="440" name="テキスト ボックス 439"/>
        <xdr:cNvSpPr txBox="1"/>
      </xdr:nvSpPr>
      <xdr:spPr>
        <a:xfrm>
          <a:off x="7626428" y="134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114009</xdr:rowOff>
    </xdr:from>
    <xdr:to>
      <xdr:col>36</xdr:col>
      <xdr:colOff>165100</xdr:colOff>
      <xdr:row>79</xdr:row>
      <xdr:rowOff>44159</xdr:rowOff>
    </xdr:to>
    <xdr:sp macro="" textlink="">
      <xdr:nvSpPr>
        <xdr:cNvPr id="441" name="楕円 440"/>
        <xdr:cNvSpPr/>
      </xdr:nvSpPr>
      <xdr:spPr>
        <a:xfrm>
          <a:off x="6921500" y="13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35286</xdr:rowOff>
    </xdr:from>
    <xdr:ext cx="469744" cy="259045"/>
    <xdr:sp macro="" textlink="">
      <xdr:nvSpPr>
        <xdr:cNvPr id="442" name="テキスト ボックス 441"/>
        <xdr:cNvSpPr txBox="1"/>
      </xdr:nvSpPr>
      <xdr:spPr>
        <a:xfrm>
          <a:off x="6737428" y="1357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126442</xdr:rowOff>
    </xdr:from>
    <xdr:to>
      <xdr:col>55</xdr:col>
      <xdr:colOff>0</xdr:colOff>
      <xdr:row>97</xdr:row>
      <xdr:rowOff>110883</xdr:rowOff>
    </xdr:to>
    <xdr:cxnSp macro="">
      <xdr:nvCxnSpPr>
        <xdr:cNvPr id="471" name="直線コネクタ 470"/>
        <xdr:cNvCxnSpPr/>
      </xdr:nvCxnSpPr>
      <xdr:spPr>
        <a:xfrm flipV="1">
          <a:off x="9639300" y="16585642"/>
          <a:ext cx="838200" cy="15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110883</xdr:rowOff>
    </xdr:from>
    <xdr:to>
      <xdr:col>50</xdr:col>
      <xdr:colOff>114300</xdr:colOff>
      <xdr:row>97</xdr:row>
      <xdr:rowOff>148158</xdr:rowOff>
    </xdr:to>
    <xdr:cxnSp macro="">
      <xdr:nvCxnSpPr>
        <xdr:cNvPr id="474" name="直線コネクタ 473"/>
        <xdr:cNvCxnSpPr/>
      </xdr:nvCxnSpPr>
      <xdr:spPr>
        <a:xfrm flipV="1">
          <a:off x="8750300" y="16741533"/>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148158</xdr:rowOff>
    </xdr:from>
    <xdr:to>
      <xdr:col>45</xdr:col>
      <xdr:colOff>177800</xdr:colOff>
      <xdr:row>98</xdr:row>
      <xdr:rowOff>45543</xdr:rowOff>
    </xdr:to>
    <xdr:cxnSp macro="">
      <xdr:nvCxnSpPr>
        <xdr:cNvPr id="477" name="直線コネクタ 476"/>
        <xdr:cNvCxnSpPr/>
      </xdr:nvCxnSpPr>
      <xdr:spPr>
        <a:xfrm flipV="1">
          <a:off x="7861300" y="16778808"/>
          <a:ext cx="889000" cy="6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166370</xdr:rowOff>
    </xdr:from>
    <xdr:to>
      <xdr:col>41</xdr:col>
      <xdr:colOff>50800</xdr:colOff>
      <xdr:row>98</xdr:row>
      <xdr:rowOff>45543</xdr:rowOff>
    </xdr:to>
    <xdr:cxnSp macro="">
      <xdr:nvCxnSpPr>
        <xdr:cNvPr id="480" name="直線コネクタ 479"/>
        <xdr:cNvCxnSpPr/>
      </xdr:nvCxnSpPr>
      <xdr:spPr>
        <a:xfrm>
          <a:off x="6972300" y="16797020"/>
          <a:ext cx="889000" cy="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75642</xdr:rowOff>
    </xdr:from>
    <xdr:to>
      <xdr:col>55</xdr:col>
      <xdr:colOff>50800</xdr:colOff>
      <xdr:row>97</xdr:row>
      <xdr:rowOff>5792</xdr:rowOff>
    </xdr:to>
    <xdr:sp macro="" textlink="">
      <xdr:nvSpPr>
        <xdr:cNvPr id="490" name="楕円 489"/>
        <xdr:cNvSpPr/>
      </xdr:nvSpPr>
      <xdr:spPr>
        <a:xfrm>
          <a:off x="104267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54069</xdr:rowOff>
    </xdr:from>
    <xdr:ext cx="534377" cy="259045"/>
    <xdr:sp macro="" textlink="">
      <xdr:nvSpPr>
        <xdr:cNvPr id="491" name="普通建設事業費 （ うち更新整備　）該当値テキスト"/>
        <xdr:cNvSpPr txBox="1"/>
      </xdr:nvSpPr>
      <xdr:spPr>
        <a:xfrm>
          <a:off x="10528300" y="1651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60083</xdr:rowOff>
    </xdr:from>
    <xdr:to>
      <xdr:col>50</xdr:col>
      <xdr:colOff>165100</xdr:colOff>
      <xdr:row>97</xdr:row>
      <xdr:rowOff>161683</xdr:rowOff>
    </xdr:to>
    <xdr:sp macro="" textlink="">
      <xdr:nvSpPr>
        <xdr:cNvPr id="492" name="楕円 491"/>
        <xdr:cNvSpPr/>
      </xdr:nvSpPr>
      <xdr:spPr>
        <a:xfrm>
          <a:off x="9588500" y="166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152810</xdr:rowOff>
    </xdr:from>
    <xdr:ext cx="534377" cy="259045"/>
    <xdr:sp macro="" textlink="">
      <xdr:nvSpPr>
        <xdr:cNvPr id="493" name="テキスト ボックス 492"/>
        <xdr:cNvSpPr txBox="1"/>
      </xdr:nvSpPr>
      <xdr:spPr>
        <a:xfrm>
          <a:off x="9372111" y="167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97358</xdr:rowOff>
    </xdr:from>
    <xdr:to>
      <xdr:col>46</xdr:col>
      <xdr:colOff>38100</xdr:colOff>
      <xdr:row>98</xdr:row>
      <xdr:rowOff>27508</xdr:rowOff>
    </xdr:to>
    <xdr:sp macro="" textlink="">
      <xdr:nvSpPr>
        <xdr:cNvPr id="494" name="楕円 493"/>
        <xdr:cNvSpPr/>
      </xdr:nvSpPr>
      <xdr:spPr>
        <a:xfrm>
          <a:off x="8699500" y="167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18635</xdr:rowOff>
    </xdr:from>
    <xdr:ext cx="534377" cy="259045"/>
    <xdr:sp macro="" textlink="">
      <xdr:nvSpPr>
        <xdr:cNvPr id="495" name="テキスト ボックス 494"/>
        <xdr:cNvSpPr txBox="1"/>
      </xdr:nvSpPr>
      <xdr:spPr>
        <a:xfrm>
          <a:off x="848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166193</xdr:rowOff>
    </xdr:from>
    <xdr:to>
      <xdr:col>41</xdr:col>
      <xdr:colOff>101600</xdr:colOff>
      <xdr:row>98</xdr:row>
      <xdr:rowOff>96343</xdr:rowOff>
    </xdr:to>
    <xdr:sp macro="" textlink="">
      <xdr:nvSpPr>
        <xdr:cNvPr id="496" name="楕円 495"/>
        <xdr:cNvSpPr/>
      </xdr:nvSpPr>
      <xdr:spPr>
        <a:xfrm>
          <a:off x="7810500" y="167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87470</xdr:rowOff>
    </xdr:from>
    <xdr:ext cx="534377" cy="259045"/>
    <xdr:sp macro="" textlink="">
      <xdr:nvSpPr>
        <xdr:cNvPr id="497" name="テキスト ボックス 496"/>
        <xdr:cNvSpPr txBox="1"/>
      </xdr:nvSpPr>
      <xdr:spPr>
        <a:xfrm>
          <a:off x="7594111" y="168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115570</xdr:rowOff>
    </xdr:from>
    <xdr:to>
      <xdr:col>36</xdr:col>
      <xdr:colOff>165100</xdr:colOff>
      <xdr:row>98</xdr:row>
      <xdr:rowOff>45720</xdr:rowOff>
    </xdr:to>
    <xdr:sp macro="" textlink="">
      <xdr:nvSpPr>
        <xdr:cNvPr id="498" name="楕円 497"/>
        <xdr:cNvSpPr/>
      </xdr:nvSpPr>
      <xdr:spPr>
        <a:xfrm>
          <a:off x="6921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36847</xdr:rowOff>
    </xdr:from>
    <xdr:ext cx="534377" cy="259045"/>
    <xdr:sp macro="" textlink="">
      <xdr:nvSpPr>
        <xdr:cNvPr id="499" name="テキスト ボックス 498"/>
        <xdr:cNvSpPr txBox="1"/>
      </xdr:nvSpPr>
      <xdr:spPr>
        <a:xfrm>
          <a:off x="6705111" y="168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137368</xdr:rowOff>
    </xdr:from>
    <xdr:to>
      <xdr:col>85</xdr:col>
      <xdr:colOff>127000</xdr:colOff>
      <xdr:row>38</xdr:row>
      <xdr:rowOff>139700</xdr:rowOff>
    </xdr:to>
    <xdr:cxnSp macro="">
      <xdr:nvCxnSpPr>
        <xdr:cNvPr id="526" name="直線コネクタ 525"/>
        <xdr:cNvCxnSpPr/>
      </xdr:nvCxnSpPr>
      <xdr:spPr>
        <a:xfrm>
          <a:off x="15481300" y="6652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137368</xdr:rowOff>
    </xdr:from>
    <xdr:to>
      <xdr:col>81</xdr:col>
      <xdr:colOff>50800</xdr:colOff>
      <xdr:row>38</xdr:row>
      <xdr:rowOff>139700</xdr:rowOff>
    </xdr:to>
    <xdr:cxnSp macro="">
      <xdr:nvCxnSpPr>
        <xdr:cNvPr id="529" name="直線コネクタ 528"/>
        <xdr:cNvCxnSpPr/>
      </xdr:nvCxnSpPr>
      <xdr:spPr>
        <a:xfrm flipV="1">
          <a:off x="14592300" y="665246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131928</xdr:rowOff>
    </xdr:from>
    <xdr:to>
      <xdr:col>76</xdr:col>
      <xdr:colOff>114300</xdr:colOff>
      <xdr:row>38</xdr:row>
      <xdr:rowOff>139700</xdr:rowOff>
    </xdr:to>
    <xdr:cxnSp macro="">
      <xdr:nvCxnSpPr>
        <xdr:cNvPr id="532" name="直線コネクタ 531"/>
        <xdr:cNvCxnSpPr/>
      </xdr:nvCxnSpPr>
      <xdr:spPr>
        <a:xfrm>
          <a:off x="13703300" y="66470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118646</xdr:rowOff>
    </xdr:from>
    <xdr:to>
      <xdr:col>71</xdr:col>
      <xdr:colOff>177800</xdr:colOff>
      <xdr:row>38</xdr:row>
      <xdr:rowOff>131928</xdr:rowOff>
    </xdr:to>
    <xdr:cxnSp macro="">
      <xdr:nvCxnSpPr>
        <xdr:cNvPr id="535" name="直線コネクタ 534"/>
        <xdr:cNvCxnSpPr/>
      </xdr:nvCxnSpPr>
      <xdr:spPr>
        <a:xfrm>
          <a:off x="12814300" y="6633746"/>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86568</xdr:rowOff>
    </xdr:from>
    <xdr:to>
      <xdr:col>81</xdr:col>
      <xdr:colOff>101600</xdr:colOff>
      <xdr:row>39</xdr:row>
      <xdr:rowOff>16718</xdr:rowOff>
    </xdr:to>
    <xdr:sp macro="" textlink="">
      <xdr:nvSpPr>
        <xdr:cNvPr id="547" name="楕円 546"/>
        <xdr:cNvSpPr/>
      </xdr:nvSpPr>
      <xdr:spPr>
        <a:xfrm>
          <a:off x="15430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7845</xdr:rowOff>
    </xdr:from>
    <xdr:ext cx="378565" cy="259045"/>
    <xdr:sp macro="" textlink="">
      <xdr:nvSpPr>
        <xdr:cNvPr id="548" name="テキスト ボックス 547"/>
        <xdr:cNvSpPr txBox="1"/>
      </xdr:nvSpPr>
      <xdr:spPr>
        <a:xfrm>
          <a:off x="15292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81128</xdr:rowOff>
    </xdr:from>
    <xdr:to>
      <xdr:col>72</xdr:col>
      <xdr:colOff>38100</xdr:colOff>
      <xdr:row>39</xdr:row>
      <xdr:rowOff>11278</xdr:rowOff>
    </xdr:to>
    <xdr:sp macro="" textlink="">
      <xdr:nvSpPr>
        <xdr:cNvPr id="551" name="楕円 550"/>
        <xdr:cNvSpPr/>
      </xdr:nvSpPr>
      <xdr:spPr>
        <a:xfrm>
          <a:off x="13652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2405</xdr:rowOff>
    </xdr:from>
    <xdr:ext cx="378565" cy="259045"/>
    <xdr:sp macro="" textlink="">
      <xdr:nvSpPr>
        <xdr:cNvPr id="552" name="テキスト ボックス 551"/>
        <xdr:cNvSpPr txBox="1"/>
      </xdr:nvSpPr>
      <xdr:spPr>
        <a:xfrm>
          <a:off x="13514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67846</xdr:rowOff>
    </xdr:from>
    <xdr:to>
      <xdr:col>67</xdr:col>
      <xdr:colOff>101600</xdr:colOff>
      <xdr:row>38</xdr:row>
      <xdr:rowOff>169446</xdr:rowOff>
    </xdr:to>
    <xdr:sp macro="" textlink="">
      <xdr:nvSpPr>
        <xdr:cNvPr id="553" name="楕円 552"/>
        <xdr:cNvSpPr/>
      </xdr:nvSpPr>
      <xdr:spPr>
        <a:xfrm>
          <a:off x="12763500" y="65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160573</xdr:rowOff>
    </xdr:from>
    <xdr:ext cx="378565" cy="259045"/>
    <xdr:sp macro="" textlink="">
      <xdr:nvSpPr>
        <xdr:cNvPr id="554" name="テキスト ボックス 553"/>
        <xdr:cNvSpPr txBox="1"/>
      </xdr:nvSpPr>
      <xdr:spPr>
        <a:xfrm>
          <a:off x="12625017" y="667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142263</xdr:rowOff>
    </xdr:from>
    <xdr:to>
      <xdr:col>85</xdr:col>
      <xdr:colOff>127000</xdr:colOff>
      <xdr:row>75</xdr:row>
      <xdr:rowOff>30968</xdr:rowOff>
    </xdr:to>
    <xdr:cxnSp macro="">
      <xdr:nvCxnSpPr>
        <xdr:cNvPr id="634" name="直線コネクタ 633"/>
        <xdr:cNvCxnSpPr/>
      </xdr:nvCxnSpPr>
      <xdr:spPr>
        <a:xfrm>
          <a:off x="15481300" y="12829563"/>
          <a:ext cx="8382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123127</xdr:rowOff>
    </xdr:from>
    <xdr:to>
      <xdr:col>81</xdr:col>
      <xdr:colOff>50800</xdr:colOff>
      <xdr:row>74</xdr:row>
      <xdr:rowOff>142263</xdr:rowOff>
    </xdr:to>
    <xdr:cxnSp macro="">
      <xdr:nvCxnSpPr>
        <xdr:cNvPr id="637" name="直線コネクタ 636"/>
        <xdr:cNvCxnSpPr/>
      </xdr:nvCxnSpPr>
      <xdr:spPr>
        <a:xfrm>
          <a:off x="14592300" y="12810427"/>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110929</xdr:rowOff>
    </xdr:from>
    <xdr:to>
      <xdr:col>76</xdr:col>
      <xdr:colOff>114300</xdr:colOff>
      <xdr:row>74</xdr:row>
      <xdr:rowOff>123127</xdr:rowOff>
    </xdr:to>
    <xdr:cxnSp macro="">
      <xdr:nvCxnSpPr>
        <xdr:cNvPr id="640" name="直線コネクタ 639"/>
        <xdr:cNvCxnSpPr/>
      </xdr:nvCxnSpPr>
      <xdr:spPr>
        <a:xfrm>
          <a:off x="13703300" y="12798229"/>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99303</xdr:rowOff>
    </xdr:from>
    <xdr:to>
      <xdr:col>71</xdr:col>
      <xdr:colOff>177800</xdr:colOff>
      <xdr:row>74</xdr:row>
      <xdr:rowOff>110929</xdr:rowOff>
    </xdr:to>
    <xdr:cxnSp macro="">
      <xdr:nvCxnSpPr>
        <xdr:cNvPr id="643" name="直線コネクタ 642"/>
        <xdr:cNvCxnSpPr/>
      </xdr:nvCxnSpPr>
      <xdr:spPr>
        <a:xfrm>
          <a:off x="12814300" y="1278660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151618</xdr:rowOff>
    </xdr:from>
    <xdr:to>
      <xdr:col>85</xdr:col>
      <xdr:colOff>177800</xdr:colOff>
      <xdr:row>75</xdr:row>
      <xdr:rowOff>81768</xdr:rowOff>
    </xdr:to>
    <xdr:sp macro="" textlink="">
      <xdr:nvSpPr>
        <xdr:cNvPr id="653" name="楕円 652"/>
        <xdr:cNvSpPr/>
      </xdr:nvSpPr>
      <xdr:spPr>
        <a:xfrm>
          <a:off x="16268700" y="128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3045</xdr:rowOff>
    </xdr:from>
    <xdr:ext cx="534377" cy="259045"/>
    <xdr:sp macro="" textlink="">
      <xdr:nvSpPr>
        <xdr:cNvPr id="654" name="公債費該当値テキスト"/>
        <xdr:cNvSpPr txBox="1"/>
      </xdr:nvSpPr>
      <xdr:spPr>
        <a:xfrm>
          <a:off x="16370300" y="126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91463</xdr:rowOff>
    </xdr:from>
    <xdr:to>
      <xdr:col>81</xdr:col>
      <xdr:colOff>101600</xdr:colOff>
      <xdr:row>75</xdr:row>
      <xdr:rowOff>21613</xdr:rowOff>
    </xdr:to>
    <xdr:sp macro="" textlink="">
      <xdr:nvSpPr>
        <xdr:cNvPr id="655" name="楕円 654"/>
        <xdr:cNvSpPr/>
      </xdr:nvSpPr>
      <xdr:spPr>
        <a:xfrm>
          <a:off x="15430500" y="127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38140</xdr:rowOff>
    </xdr:from>
    <xdr:ext cx="534377" cy="259045"/>
    <xdr:sp macro="" textlink="">
      <xdr:nvSpPr>
        <xdr:cNvPr id="656" name="テキスト ボックス 655"/>
        <xdr:cNvSpPr txBox="1"/>
      </xdr:nvSpPr>
      <xdr:spPr>
        <a:xfrm>
          <a:off x="15214111" y="125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72327</xdr:rowOff>
    </xdr:from>
    <xdr:to>
      <xdr:col>76</xdr:col>
      <xdr:colOff>165100</xdr:colOff>
      <xdr:row>75</xdr:row>
      <xdr:rowOff>2477</xdr:rowOff>
    </xdr:to>
    <xdr:sp macro="" textlink="">
      <xdr:nvSpPr>
        <xdr:cNvPr id="657" name="楕円 656"/>
        <xdr:cNvSpPr/>
      </xdr:nvSpPr>
      <xdr:spPr>
        <a:xfrm>
          <a:off x="14541500" y="12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19004</xdr:rowOff>
    </xdr:from>
    <xdr:ext cx="534377" cy="259045"/>
    <xdr:sp macro="" textlink="">
      <xdr:nvSpPr>
        <xdr:cNvPr id="658" name="テキスト ボックス 657"/>
        <xdr:cNvSpPr txBox="1"/>
      </xdr:nvSpPr>
      <xdr:spPr>
        <a:xfrm>
          <a:off x="14325111" y="125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60129</xdr:rowOff>
    </xdr:from>
    <xdr:to>
      <xdr:col>72</xdr:col>
      <xdr:colOff>38100</xdr:colOff>
      <xdr:row>74</xdr:row>
      <xdr:rowOff>161729</xdr:rowOff>
    </xdr:to>
    <xdr:sp macro="" textlink="">
      <xdr:nvSpPr>
        <xdr:cNvPr id="659" name="楕円 658"/>
        <xdr:cNvSpPr/>
      </xdr:nvSpPr>
      <xdr:spPr>
        <a:xfrm>
          <a:off x="13652500" y="127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6806</xdr:rowOff>
    </xdr:from>
    <xdr:ext cx="534377" cy="259045"/>
    <xdr:sp macro="" textlink="">
      <xdr:nvSpPr>
        <xdr:cNvPr id="660" name="テキスト ボックス 659"/>
        <xdr:cNvSpPr txBox="1"/>
      </xdr:nvSpPr>
      <xdr:spPr>
        <a:xfrm>
          <a:off x="13436111" y="125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48503</xdr:rowOff>
    </xdr:from>
    <xdr:to>
      <xdr:col>67</xdr:col>
      <xdr:colOff>101600</xdr:colOff>
      <xdr:row>74</xdr:row>
      <xdr:rowOff>150103</xdr:rowOff>
    </xdr:to>
    <xdr:sp macro="" textlink="">
      <xdr:nvSpPr>
        <xdr:cNvPr id="661" name="楕円 660"/>
        <xdr:cNvSpPr/>
      </xdr:nvSpPr>
      <xdr:spPr>
        <a:xfrm>
          <a:off x="127635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166630</xdr:rowOff>
    </xdr:from>
    <xdr:ext cx="534377" cy="259045"/>
    <xdr:sp macro="" textlink="">
      <xdr:nvSpPr>
        <xdr:cNvPr id="662" name="テキスト ボックス 661"/>
        <xdr:cNvSpPr txBox="1"/>
      </xdr:nvSpPr>
      <xdr:spPr>
        <a:xfrm>
          <a:off x="12547111" y="125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31372</xdr:rowOff>
    </xdr:from>
    <xdr:to>
      <xdr:col>85</xdr:col>
      <xdr:colOff>127000</xdr:colOff>
      <xdr:row>98</xdr:row>
      <xdr:rowOff>78536</xdr:rowOff>
    </xdr:to>
    <xdr:cxnSp macro="">
      <xdr:nvCxnSpPr>
        <xdr:cNvPr id="689" name="直線コネクタ 688"/>
        <xdr:cNvCxnSpPr/>
      </xdr:nvCxnSpPr>
      <xdr:spPr>
        <a:xfrm>
          <a:off x="15481300" y="16833472"/>
          <a:ext cx="838200" cy="4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11528</xdr:rowOff>
    </xdr:from>
    <xdr:to>
      <xdr:col>81</xdr:col>
      <xdr:colOff>50800</xdr:colOff>
      <xdr:row>98</xdr:row>
      <xdr:rowOff>31372</xdr:rowOff>
    </xdr:to>
    <xdr:cxnSp macro="">
      <xdr:nvCxnSpPr>
        <xdr:cNvPr id="692" name="直線コネクタ 691"/>
        <xdr:cNvCxnSpPr/>
      </xdr:nvCxnSpPr>
      <xdr:spPr>
        <a:xfrm>
          <a:off x="14592300" y="16813628"/>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11528</xdr:rowOff>
    </xdr:from>
    <xdr:to>
      <xdr:col>76</xdr:col>
      <xdr:colOff>114300</xdr:colOff>
      <xdr:row>98</xdr:row>
      <xdr:rowOff>89993</xdr:rowOff>
    </xdr:to>
    <xdr:cxnSp macro="">
      <xdr:nvCxnSpPr>
        <xdr:cNvPr id="695" name="直線コネクタ 694"/>
        <xdr:cNvCxnSpPr/>
      </xdr:nvCxnSpPr>
      <xdr:spPr>
        <a:xfrm flipV="1">
          <a:off x="13703300" y="16813628"/>
          <a:ext cx="889000" cy="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89993</xdr:rowOff>
    </xdr:from>
    <xdr:to>
      <xdr:col>71</xdr:col>
      <xdr:colOff>177800</xdr:colOff>
      <xdr:row>98</xdr:row>
      <xdr:rowOff>90387</xdr:rowOff>
    </xdr:to>
    <xdr:cxnSp macro="">
      <xdr:nvCxnSpPr>
        <xdr:cNvPr id="698" name="直線コネクタ 697"/>
        <xdr:cNvCxnSpPr/>
      </xdr:nvCxnSpPr>
      <xdr:spPr>
        <a:xfrm flipV="1">
          <a:off x="12814300" y="16892093"/>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27736</xdr:rowOff>
    </xdr:from>
    <xdr:to>
      <xdr:col>85</xdr:col>
      <xdr:colOff>177800</xdr:colOff>
      <xdr:row>98</xdr:row>
      <xdr:rowOff>129336</xdr:rowOff>
    </xdr:to>
    <xdr:sp macro="" textlink="">
      <xdr:nvSpPr>
        <xdr:cNvPr id="708" name="楕円 707"/>
        <xdr:cNvSpPr/>
      </xdr:nvSpPr>
      <xdr:spPr>
        <a:xfrm>
          <a:off x="16268700" y="168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114113</xdr:rowOff>
    </xdr:from>
    <xdr:ext cx="469744" cy="259045"/>
    <xdr:sp macro="" textlink="">
      <xdr:nvSpPr>
        <xdr:cNvPr id="709" name="積立金該当値テキスト"/>
        <xdr:cNvSpPr txBox="1"/>
      </xdr:nvSpPr>
      <xdr:spPr>
        <a:xfrm>
          <a:off x="16370300" y="167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152022</xdr:rowOff>
    </xdr:from>
    <xdr:to>
      <xdr:col>81</xdr:col>
      <xdr:colOff>101600</xdr:colOff>
      <xdr:row>98</xdr:row>
      <xdr:rowOff>82172</xdr:rowOff>
    </xdr:to>
    <xdr:sp macro="" textlink="">
      <xdr:nvSpPr>
        <xdr:cNvPr id="710" name="楕円 709"/>
        <xdr:cNvSpPr/>
      </xdr:nvSpPr>
      <xdr:spPr>
        <a:xfrm>
          <a:off x="15430500" y="167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73299</xdr:rowOff>
    </xdr:from>
    <xdr:ext cx="534377" cy="259045"/>
    <xdr:sp macro="" textlink="">
      <xdr:nvSpPr>
        <xdr:cNvPr id="711" name="テキスト ボックス 710"/>
        <xdr:cNvSpPr txBox="1"/>
      </xdr:nvSpPr>
      <xdr:spPr>
        <a:xfrm>
          <a:off x="15214111" y="168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132178</xdr:rowOff>
    </xdr:from>
    <xdr:to>
      <xdr:col>76</xdr:col>
      <xdr:colOff>165100</xdr:colOff>
      <xdr:row>98</xdr:row>
      <xdr:rowOff>62328</xdr:rowOff>
    </xdr:to>
    <xdr:sp macro="" textlink="">
      <xdr:nvSpPr>
        <xdr:cNvPr id="712" name="楕円 711"/>
        <xdr:cNvSpPr/>
      </xdr:nvSpPr>
      <xdr:spPr>
        <a:xfrm>
          <a:off x="14541500" y="167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53455</xdr:rowOff>
    </xdr:from>
    <xdr:ext cx="534377" cy="259045"/>
    <xdr:sp macro="" textlink="">
      <xdr:nvSpPr>
        <xdr:cNvPr id="713" name="テキスト ボックス 712"/>
        <xdr:cNvSpPr txBox="1"/>
      </xdr:nvSpPr>
      <xdr:spPr>
        <a:xfrm>
          <a:off x="14325111" y="168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39193</xdr:rowOff>
    </xdr:from>
    <xdr:to>
      <xdr:col>72</xdr:col>
      <xdr:colOff>38100</xdr:colOff>
      <xdr:row>98</xdr:row>
      <xdr:rowOff>140793</xdr:rowOff>
    </xdr:to>
    <xdr:sp macro="" textlink="">
      <xdr:nvSpPr>
        <xdr:cNvPr id="714" name="楕円 713"/>
        <xdr:cNvSpPr/>
      </xdr:nvSpPr>
      <xdr:spPr>
        <a:xfrm>
          <a:off x="13652500" y="168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131920</xdr:rowOff>
    </xdr:from>
    <xdr:ext cx="469744" cy="259045"/>
    <xdr:sp macro="" textlink="">
      <xdr:nvSpPr>
        <xdr:cNvPr id="715" name="テキスト ボックス 714"/>
        <xdr:cNvSpPr txBox="1"/>
      </xdr:nvSpPr>
      <xdr:spPr>
        <a:xfrm>
          <a:off x="13468428" y="169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39587</xdr:rowOff>
    </xdr:from>
    <xdr:to>
      <xdr:col>67</xdr:col>
      <xdr:colOff>101600</xdr:colOff>
      <xdr:row>98</xdr:row>
      <xdr:rowOff>141187</xdr:rowOff>
    </xdr:to>
    <xdr:sp macro="" textlink="">
      <xdr:nvSpPr>
        <xdr:cNvPr id="716" name="楕円 715"/>
        <xdr:cNvSpPr/>
      </xdr:nvSpPr>
      <xdr:spPr>
        <a:xfrm>
          <a:off x="12763500" y="168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132314</xdr:rowOff>
    </xdr:from>
    <xdr:ext cx="469744" cy="259045"/>
    <xdr:sp macro="" textlink="">
      <xdr:nvSpPr>
        <xdr:cNvPr id="717" name="テキスト ボックス 716"/>
        <xdr:cNvSpPr txBox="1"/>
      </xdr:nvSpPr>
      <xdr:spPr>
        <a:xfrm>
          <a:off x="12579428" y="1693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122418</xdr:rowOff>
    </xdr:from>
    <xdr:to>
      <xdr:col>116</xdr:col>
      <xdr:colOff>63500</xdr:colOff>
      <xdr:row>38</xdr:row>
      <xdr:rowOff>122920</xdr:rowOff>
    </xdr:to>
    <xdr:cxnSp macro="">
      <xdr:nvCxnSpPr>
        <xdr:cNvPr id="744" name="直線コネクタ 743"/>
        <xdr:cNvCxnSpPr/>
      </xdr:nvCxnSpPr>
      <xdr:spPr>
        <a:xfrm flipV="1">
          <a:off x="21323300" y="6637518"/>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122920</xdr:rowOff>
    </xdr:from>
    <xdr:to>
      <xdr:col>111</xdr:col>
      <xdr:colOff>177800</xdr:colOff>
      <xdr:row>38</xdr:row>
      <xdr:rowOff>123515</xdr:rowOff>
    </xdr:to>
    <xdr:cxnSp macro="">
      <xdr:nvCxnSpPr>
        <xdr:cNvPr id="747" name="直線コネクタ 746"/>
        <xdr:cNvCxnSpPr/>
      </xdr:nvCxnSpPr>
      <xdr:spPr>
        <a:xfrm flipV="1">
          <a:off x="20434300" y="663802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123515</xdr:rowOff>
    </xdr:from>
    <xdr:to>
      <xdr:col>107</xdr:col>
      <xdr:colOff>50800</xdr:colOff>
      <xdr:row>38</xdr:row>
      <xdr:rowOff>124887</xdr:rowOff>
    </xdr:to>
    <xdr:cxnSp macro="">
      <xdr:nvCxnSpPr>
        <xdr:cNvPr id="750" name="直線コネクタ 749"/>
        <xdr:cNvCxnSpPr/>
      </xdr:nvCxnSpPr>
      <xdr:spPr>
        <a:xfrm flipV="1">
          <a:off x="19545300" y="663861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124887</xdr:rowOff>
    </xdr:from>
    <xdr:to>
      <xdr:col>102</xdr:col>
      <xdr:colOff>114300</xdr:colOff>
      <xdr:row>38</xdr:row>
      <xdr:rowOff>125938</xdr:rowOff>
    </xdr:to>
    <xdr:cxnSp macro="">
      <xdr:nvCxnSpPr>
        <xdr:cNvPr id="753" name="直線コネクタ 752"/>
        <xdr:cNvCxnSpPr/>
      </xdr:nvCxnSpPr>
      <xdr:spPr>
        <a:xfrm flipV="1">
          <a:off x="18656300" y="663998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71618</xdr:rowOff>
    </xdr:from>
    <xdr:to>
      <xdr:col>116</xdr:col>
      <xdr:colOff>114300</xdr:colOff>
      <xdr:row>39</xdr:row>
      <xdr:rowOff>1768</xdr:rowOff>
    </xdr:to>
    <xdr:sp macro="" textlink="">
      <xdr:nvSpPr>
        <xdr:cNvPr id="763" name="楕円 762"/>
        <xdr:cNvSpPr/>
      </xdr:nvSpPr>
      <xdr:spPr>
        <a:xfrm>
          <a:off x="22110700" y="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157995</xdr:rowOff>
    </xdr:from>
    <xdr:ext cx="378565" cy="259045"/>
    <xdr:sp macro="" textlink="">
      <xdr:nvSpPr>
        <xdr:cNvPr id="764" name="投資及び出資金該当値テキスト"/>
        <xdr:cNvSpPr txBox="1"/>
      </xdr:nvSpPr>
      <xdr:spPr>
        <a:xfrm>
          <a:off x="22212300" y="6501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72120</xdr:rowOff>
    </xdr:from>
    <xdr:to>
      <xdr:col>112</xdr:col>
      <xdr:colOff>38100</xdr:colOff>
      <xdr:row>39</xdr:row>
      <xdr:rowOff>2270</xdr:rowOff>
    </xdr:to>
    <xdr:sp macro="" textlink="">
      <xdr:nvSpPr>
        <xdr:cNvPr id="765" name="楕円 764"/>
        <xdr:cNvSpPr/>
      </xdr:nvSpPr>
      <xdr:spPr>
        <a:xfrm>
          <a:off x="21272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164847</xdr:rowOff>
    </xdr:from>
    <xdr:ext cx="378565" cy="259045"/>
    <xdr:sp macro="" textlink="">
      <xdr:nvSpPr>
        <xdr:cNvPr id="766" name="テキスト ボックス 765"/>
        <xdr:cNvSpPr txBox="1"/>
      </xdr:nvSpPr>
      <xdr:spPr>
        <a:xfrm>
          <a:off x="21134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72715</xdr:rowOff>
    </xdr:from>
    <xdr:to>
      <xdr:col>107</xdr:col>
      <xdr:colOff>101600</xdr:colOff>
      <xdr:row>39</xdr:row>
      <xdr:rowOff>2865</xdr:rowOff>
    </xdr:to>
    <xdr:sp macro="" textlink="">
      <xdr:nvSpPr>
        <xdr:cNvPr id="767" name="楕円 766"/>
        <xdr:cNvSpPr/>
      </xdr:nvSpPr>
      <xdr:spPr>
        <a:xfrm>
          <a:off x="20383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165442</xdr:rowOff>
    </xdr:from>
    <xdr:ext cx="378565" cy="259045"/>
    <xdr:sp macro="" textlink="">
      <xdr:nvSpPr>
        <xdr:cNvPr id="768" name="テキスト ボックス 767"/>
        <xdr:cNvSpPr txBox="1"/>
      </xdr:nvSpPr>
      <xdr:spPr>
        <a:xfrm>
          <a:off x="20245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74087</xdr:rowOff>
    </xdr:from>
    <xdr:to>
      <xdr:col>102</xdr:col>
      <xdr:colOff>165100</xdr:colOff>
      <xdr:row>39</xdr:row>
      <xdr:rowOff>4237</xdr:rowOff>
    </xdr:to>
    <xdr:sp macro="" textlink="">
      <xdr:nvSpPr>
        <xdr:cNvPr id="769" name="楕円 768"/>
        <xdr:cNvSpPr/>
      </xdr:nvSpPr>
      <xdr:spPr>
        <a:xfrm>
          <a:off x="19494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166814</xdr:rowOff>
    </xdr:from>
    <xdr:ext cx="378565" cy="259045"/>
    <xdr:sp macro="" textlink="">
      <xdr:nvSpPr>
        <xdr:cNvPr id="770" name="テキスト ボックス 769"/>
        <xdr:cNvSpPr txBox="1"/>
      </xdr:nvSpPr>
      <xdr:spPr>
        <a:xfrm>
          <a:off x="19356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75138</xdr:rowOff>
    </xdr:from>
    <xdr:to>
      <xdr:col>98</xdr:col>
      <xdr:colOff>38100</xdr:colOff>
      <xdr:row>39</xdr:row>
      <xdr:rowOff>5288</xdr:rowOff>
    </xdr:to>
    <xdr:sp macro="" textlink="">
      <xdr:nvSpPr>
        <xdr:cNvPr id="771" name="楕円 770"/>
        <xdr:cNvSpPr/>
      </xdr:nvSpPr>
      <xdr:spPr>
        <a:xfrm>
          <a:off x="18605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167865</xdr:rowOff>
    </xdr:from>
    <xdr:ext cx="378565" cy="259045"/>
    <xdr:sp macro="" textlink="">
      <xdr:nvSpPr>
        <xdr:cNvPr id="772" name="テキスト ボックス 771"/>
        <xdr:cNvSpPr txBox="1"/>
      </xdr:nvSpPr>
      <xdr:spPr>
        <a:xfrm>
          <a:off x="18467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159436</xdr:rowOff>
    </xdr:from>
    <xdr:to>
      <xdr:col>116</xdr:col>
      <xdr:colOff>63500</xdr:colOff>
      <xdr:row>58</xdr:row>
      <xdr:rowOff>160045</xdr:rowOff>
    </xdr:to>
    <xdr:cxnSp macro="">
      <xdr:nvCxnSpPr>
        <xdr:cNvPr id="801" name="直線コネクタ 800"/>
        <xdr:cNvCxnSpPr/>
      </xdr:nvCxnSpPr>
      <xdr:spPr>
        <a:xfrm flipV="1">
          <a:off x="21323300" y="1010353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160045</xdr:rowOff>
    </xdr:from>
    <xdr:to>
      <xdr:col>111</xdr:col>
      <xdr:colOff>177800</xdr:colOff>
      <xdr:row>58</xdr:row>
      <xdr:rowOff>160884</xdr:rowOff>
    </xdr:to>
    <xdr:cxnSp macro="">
      <xdr:nvCxnSpPr>
        <xdr:cNvPr id="804" name="直線コネクタ 803"/>
        <xdr:cNvCxnSpPr/>
      </xdr:nvCxnSpPr>
      <xdr:spPr>
        <a:xfrm flipV="1">
          <a:off x="20434300" y="1010414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160884</xdr:rowOff>
    </xdr:from>
    <xdr:to>
      <xdr:col>107</xdr:col>
      <xdr:colOff>50800</xdr:colOff>
      <xdr:row>58</xdr:row>
      <xdr:rowOff>161493</xdr:rowOff>
    </xdr:to>
    <xdr:cxnSp macro="">
      <xdr:nvCxnSpPr>
        <xdr:cNvPr id="807" name="直線コネクタ 806"/>
        <xdr:cNvCxnSpPr/>
      </xdr:nvCxnSpPr>
      <xdr:spPr>
        <a:xfrm flipV="1">
          <a:off x="19545300" y="101049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161417</xdr:rowOff>
    </xdr:from>
    <xdr:to>
      <xdr:col>102</xdr:col>
      <xdr:colOff>114300</xdr:colOff>
      <xdr:row>58</xdr:row>
      <xdr:rowOff>161493</xdr:rowOff>
    </xdr:to>
    <xdr:cxnSp macro="">
      <xdr:nvCxnSpPr>
        <xdr:cNvPr id="810" name="直線コネクタ 809"/>
        <xdr:cNvCxnSpPr/>
      </xdr:nvCxnSpPr>
      <xdr:spPr>
        <a:xfrm>
          <a:off x="18656300" y="1010551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108636</xdr:rowOff>
    </xdr:from>
    <xdr:to>
      <xdr:col>116</xdr:col>
      <xdr:colOff>114300</xdr:colOff>
      <xdr:row>59</xdr:row>
      <xdr:rowOff>38786</xdr:rowOff>
    </xdr:to>
    <xdr:sp macro="" textlink="">
      <xdr:nvSpPr>
        <xdr:cNvPr id="820" name="楕円 819"/>
        <xdr:cNvSpPr/>
      </xdr:nvSpPr>
      <xdr:spPr>
        <a:xfrm>
          <a:off x="221107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23563</xdr:rowOff>
    </xdr:from>
    <xdr:ext cx="469744" cy="259045"/>
    <xdr:sp macro="" textlink="">
      <xdr:nvSpPr>
        <xdr:cNvPr id="821" name="貸付金該当値テキスト"/>
        <xdr:cNvSpPr txBox="1"/>
      </xdr:nvSpPr>
      <xdr:spPr>
        <a:xfrm>
          <a:off x="22212300" y="996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109245</xdr:rowOff>
    </xdr:from>
    <xdr:to>
      <xdr:col>112</xdr:col>
      <xdr:colOff>38100</xdr:colOff>
      <xdr:row>59</xdr:row>
      <xdr:rowOff>39395</xdr:rowOff>
    </xdr:to>
    <xdr:sp macro="" textlink="">
      <xdr:nvSpPr>
        <xdr:cNvPr id="822" name="楕円 821"/>
        <xdr:cNvSpPr/>
      </xdr:nvSpPr>
      <xdr:spPr>
        <a:xfrm>
          <a:off x="21272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30522</xdr:rowOff>
    </xdr:from>
    <xdr:ext cx="469744" cy="259045"/>
    <xdr:sp macro="" textlink="">
      <xdr:nvSpPr>
        <xdr:cNvPr id="823" name="テキスト ボックス 822"/>
        <xdr:cNvSpPr txBox="1"/>
      </xdr:nvSpPr>
      <xdr:spPr>
        <a:xfrm>
          <a:off x="21088428" y="10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110084</xdr:rowOff>
    </xdr:from>
    <xdr:to>
      <xdr:col>107</xdr:col>
      <xdr:colOff>101600</xdr:colOff>
      <xdr:row>59</xdr:row>
      <xdr:rowOff>40234</xdr:rowOff>
    </xdr:to>
    <xdr:sp macro="" textlink="">
      <xdr:nvSpPr>
        <xdr:cNvPr id="824" name="楕円 823"/>
        <xdr:cNvSpPr/>
      </xdr:nvSpPr>
      <xdr:spPr>
        <a:xfrm>
          <a:off x="203835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31361</xdr:rowOff>
    </xdr:from>
    <xdr:ext cx="469744" cy="259045"/>
    <xdr:sp macro="" textlink="">
      <xdr:nvSpPr>
        <xdr:cNvPr id="825" name="テキスト ボックス 824"/>
        <xdr:cNvSpPr txBox="1"/>
      </xdr:nvSpPr>
      <xdr:spPr>
        <a:xfrm>
          <a:off x="20199428" y="101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110693</xdr:rowOff>
    </xdr:from>
    <xdr:to>
      <xdr:col>102</xdr:col>
      <xdr:colOff>165100</xdr:colOff>
      <xdr:row>59</xdr:row>
      <xdr:rowOff>40843</xdr:rowOff>
    </xdr:to>
    <xdr:sp macro="" textlink="">
      <xdr:nvSpPr>
        <xdr:cNvPr id="826" name="楕円 825"/>
        <xdr:cNvSpPr/>
      </xdr:nvSpPr>
      <xdr:spPr>
        <a:xfrm>
          <a:off x="19494500" y="100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31970</xdr:rowOff>
    </xdr:from>
    <xdr:ext cx="469744" cy="259045"/>
    <xdr:sp macro="" textlink="">
      <xdr:nvSpPr>
        <xdr:cNvPr id="827" name="テキスト ボックス 826"/>
        <xdr:cNvSpPr txBox="1"/>
      </xdr:nvSpPr>
      <xdr:spPr>
        <a:xfrm>
          <a:off x="19310428" y="101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110617</xdr:rowOff>
    </xdr:from>
    <xdr:to>
      <xdr:col>98</xdr:col>
      <xdr:colOff>38100</xdr:colOff>
      <xdr:row>59</xdr:row>
      <xdr:rowOff>40767</xdr:rowOff>
    </xdr:to>
    <xdr:sp macro="" textlink="">
      <xdr:nvSpPr>
        <xdr:cNvPr id="828" name="楕円 827"/>
        <xdr:cNvSpPr/>
      </xdr:nvSpPr>
      <xdr:spPr>
        <a:xfrm>
          <a:off x="18605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31894</xdr:rowOff>
    </xdr:from>
    <xdr:ext cx="469744" cy="259045"/>
    <xdr:sp macro="" textlink="">
      <xdr:nvSpPr>
        <xdr:cNvPr id="829" name="テキスト ボックス 828"/>
        <xdr:cNvSpPr txBox="1"/>
      </xdr:nvSpPr>
      <xdr:spPr>
        <a:xfrm>
          <a:off x="18421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84927</xdr:rowOff>
    </xdr:from>
    <xdr:to>
      <xdr:col>116</xdr:col>
      <xdr:colOff>63500</xdr:colOff>
      <xdr:row>75</xdr:row>
      <xdr:rowOff>115012</xdr:rowOff>
    </xdr:to>
    <xdr:cxnSp macro="">
      <xdr:nvCxnSpPr>
        <xdr:cNvPr id="857" name="直線コネクタ 856"/>
        <xdr:cNvCxnSpPr/>
      </xdr:nvCxnSpPr>
      <xdr:spPr>
        <a:xfrm flipV="1">
          <a:off x="21323300" y="12943677"/>
          <a:ext cx="8382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115012</xdr:rowOff>
    </xdr:from>
    <xdr:to>
      <xdr:col>111</xdr:col>
      <xdr:colOff>177800</xdr:colOff>
      <xdr:row>75</xdr:row>
      <xdr:rowOff>139312</xdr:rowOff>
    </xdr:to>
    <xdr:cxnSp macro="">
      <xdr:nvCxnSpPr>
        <xdr:cNvPr id="860" name="直線コネクタ 859"/>
        <xdr:cNvCxnSpPr/>
      </xdr:nvCxnSpPr>
      <xdr:spPr>
        <a:xfrm flipV="1">
          <a:off x="20434300" y="12973762"/>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137711</xdr:rowOff>
    </xdr:from>
    <xdr:to>
      <xdr:col>107</xdr:col>
      <xdr:colOff>50800</xdr:colOff>
      <xdr:row>75</xdr:row>
      <xdr:rowOff>139312</xdr:rowOff>
    </xdr:to>
    <xdr:cxnSp macro="">
      <xdr:nvCxnSpPr>
        <xdr:cNvPr id="863" name="直線コネクタ 862"/>
        <xdr:cNvCxnSpPr/>
      </xdr:nvCxnSpPr>
      <xdr:spPr>
        <a:xfrm>
          <a:off x="19545300" y="1299646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140957</xdr:rowOff>
    </xdr:from>
    <xdr:to>
      <xdr:col>102</xdr:col>
      <xdr:colOff>114300</xdr:colOff>
      <xdr:row>75</xdr:row>
      <xdr:rowOff>137711</xdr:rowOff>
    </xdr:to>
    <xdr:cxnSp macro="">
      <xdr:nvCxnSpPr>
        <xdr:cNvPr id="866" name="直線コネクタ 865"/>
        <xdr:cNvCxnSpPr/>
      </xdr:nvCxnSpPr>
      <xdr:spPr>
        <a:xfrm>
          <a:off x="18656300" y="12828257"/>
          <a:ext cx="889000" cy="1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34127</xdr:rowOff>
    </xdr:from>
    <xdr:to>
      <xdr:col>116</xdr:col>
      <xdr:colOff>114300</xdr:colOff>
      <xdr:row>75</xdr:row>
      <xdr:rowOff>135727</xdr:rowOff>
    </xdr:to>
    <xdr:sp macro="" textlink="">
      <xdr:nvSpPr>
        <xdr:cNvPr id="876" name="楕円 875"/>
        <xdr:cNvSpPr/>
      </xdr:nvSpPr>
      <xdr:spPr>
        <a:xfrm>
          <a:off x="22110700" y="128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57004</xdr:rowOff>
    </xdr:from>
    <xdr:ext cx="534377" cy="259045"/>
    <xdr:sp macro="" textlink="">
      <xdr:nvSpPr>
        <xdr:cNvPr id="877" name="繰出金該当値テキスト"/>
        <xdr:cNvSpPr txBox="1"/>
      </xdr:nvSpPr>
      <xdr:spPr>
        <a:xfrm>
          <a:off x="22212300" y="127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64212</xdr:rowOff>
    </xdr:from>
    <xdr:to>
      <xdr:col>112</xdr:col>
      <xdr:colOff>38100</xdr:colOff>
      <xdr:row>75</xdr:row>
      <xdr:rowOff>165812</xdr:rowOff>
    </xdr:to>
    <xdr:sp macro="" textlink="">
      <xdr:nvSpPr>
        <xdr:cNvPr id="878" name="楕円 877"/>
        <xdr:cNvSpPr/>
      </xdr:nvSpPr>
      <xdr:spPr>
        <a:xfrm>
          <a:off x="21272500" y="129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10889</xdr:rowOff>
    </xdr:from>
    <xdr:ext cx="534377" cy="259045"/>
    <xdr:sp macro="" textlink="">
      <xdr:nvSpPr>
        <xdr:cNvPr id="879" name="テキスト ボックス 878"/>
        <xdr:cNvSpPr txBox="1"/>
      </xdr:nvSpPr>
      <xdr:spPr>
        <a:xfrm>
          <a:off x="21056111" y="126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88512</xdr:rowOff>
    </xdr:from>
    <xdr:to>
      <xdr:col>107</xdr:col>
      <xdr:colOff>101600</xdr:colOff>
      <xdr:row>76</xdr:row>
      <xdr:rowOff>18662</xdr:rowOff>
    </xdr:to>
    <xdr:sp macro="" textlink="">
      <xdr:nvSpPr>
        <xdr:cNvPr id="880" name="楕円 879"/>
        <xdr:cNvSpPr/>
      </xdr:nvSpPr>
      <xdr:spPr>
        <a:xfrm>
          <a:off x="20383500" y="129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35189</xdr:rowOff>
    </xdr:from>
    <xdr:ext cx="534377" cy="259045"/>
    <xdr:sp macro="" textlink="">
      <xdr:nvSpPr>
        <xdr:cNvPr id="881" name="テキスト ボックス 880"/>
        <xdr:cNvSpPr txBox="1"/>
      </xdr:nvSpPr>
      <xdr:spPr>
        <a:xfrm>
          <a:off x="20167111" y="127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86911</xdr:rowOff>
    </xdr:from>
    <xdr:to>
      <xdr:col>102</xdr:col>
      <xdr:colOff>165100</xdr:colOff>
      <xdr:row>76</xdr:row>
      <xdr:rowOff>17061</xdr:rowOff>
    </xdr:to>
    <xdr:sp macro="" textlink="">
      <xdr:nvSpPr>
        <xdr:cNvPr id="882" name="楕円 881"/>
        <xdr:cNvSpPr/>
      </xdr:nvSpPr>
      <xdr:spPr>
        <a:xfrm>
          <a:off x="19494500" y="129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33588</xdr:rowOff>
    </xdr:from>
    <xdr:ext cx="534377" cy="259045"/>
    <xdr:sp macro="" textlink="">
      <xdr:nvSpPr>
        <xdr:cNvPr id="883" name="テキスト ボックス 882"/>
        <xdr:cNvSpPr txBox="1"/>
      </xdr:nvSpPr>
      <xdr:spPr>
        <a:xfrm>
          <a:off x="19278111" y="127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90157</xdr:rowOff>
    </xdr:from>
    <xdr:to>
      <xdr:col>98</xdr:col>
      <xdr:colOff>38100</xdr:colOff>
      <xdr:row>75</xdr:row>
      <xdr:rowOff>20307</xdr:rowOff>
    </xdr:to>
    <xdr:sp macro="" textlink="">
      <xdr:nvSpPr>
        <xdr:cNvPr id="884" name="楕円 883"/>
        <xdr:cNvSpPr/>
      </xdr:nvSpPr>
      <xdr:spPr>
        <a:xfrm>
          <a:off x="18605500" y="127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36834</xdr:rowOff>
    </xdr:from>
    <xdr:ext cx="534377" cy="259045"/>
    <xdr:sp macro="" textlink="">
      <xdr:nvSpPr>
        <xdr:cNvPr id="885" name="テキスト ボックス 884"/>
        <xdr:cNvSpPr txBox="1"/>
      </xdr:nvSpPr>
      <xdr:spPr>
        <a:xfrm>
          <a:off x="18389111" y="1255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経費では前年度と同様に、扶助費、公債費、維持補修費、補助費等、繰出金が類似団体平均を上回っており、物件費、普通建設事業費が類似団体平均を下回っている。また、今年度人件費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数値の変動率が特に大きかったのは、普通建設事業費、扶助費、物件費である。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12,357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49,965</a:t>
          </a:r>
          <a:r>
            <a:rPr kumimoji="1" lang="ja-JP" altLang="en-US" sz="1300">
              <a:latin typeface="ＭＳ Ｐゴシック" panose="020B0600070205080204" pitchFamily="50" charset="-128"/>
              <a:ea typeface="ＭＳ Ｐゴシック" panose="020B0600070205080204" pitchFamily="50" charset="-128"/>
            </a:rPr>
            <a:t>円になった。新庁舎建設事業や小学校給食施設整備事業が増加したことなどによる。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116,291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円になった。物価高騰対応給付金給付事業が増加したことなどによる。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67,152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円になった。委託料が増加したことなどによる。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群馬県安中市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54,643
53,816
276.31
27,557,751
26,387,069
954,014
15,882,417
17,220,940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101295</xdr:rowOff>
    </xdr:from>
    <xdr:to>
      <xdr:col>24</xdr:col>
      <xdr:colOff>63500</xdr:colOff>
      <xdr:row>33</xdr:row>
      <xdr:rowOff>124155</xdr:rowOff>
    </xdr:to>
    <xdr:cxnSp macro="">
      <xdr:nvCxnSpPr>
        <xdr:cNvPr id="59" name="直線コネクタ 58"/>
        <xdr:cNvCxnSpPr/>
      </xdr:nvCxnSpPr>
      <xdr:spPr>
        <a:xfrm flipV="1">
          <a:off x="3797300" y="57591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124155</xdr:rowOff>
    </xdr:from>
    <xdr:to>
      <xdr:col>19</xdr:col>
      <xdr:colOff>177800</xdr:colOff>
      <xdr:row>33</xdr:row>
      <xdr:rowOff>168504</xdr:rowOff>
    </xdr:to>
    <xdr:cxnSp macro="">
      <xdr:nvCxnSpPr>
        <xdr:cNvPr id="62" name="直線コネクタ 61"/>
        <xdr:cNvCxnSpPr/>
      </xdr:nvCxnSpPr>
      <xdr:spPr>
        <a:xfrm flipV="1">
          <a:off x="2908300" y="5782005"/>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168504</xdr:rowOff>
    </xdr:from>
    <xdr:to>
      <xdr:col>15</xdr:col>
      <xdr:colOff>50800</xdr:colOff>
      <xdr:row>34</xdr:row>
      <xdr:rowOff>29515</xdr:rowOff>
    </xdr:to>
    <xdr:cxnSp macro="">
      <xdr:nvCxnSpPr>
        <xdr:cNvPr id="65" name="直線コネクタ 64"/>
        <xdr:cNvCxnSpPr/>
      </xdr:nvCxnSpPr>
      <xdr:spPr>
        <a:xfrm flipV="1">
          <a:off x="2019300" y="582635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118669</xdr:rowOff>
    </xdr:from>
    <xdr:to>
      <xdr:col>10</xdr:col>
      <xdr:colOff>114300</xdr:colOff>
      <xdr:row>34</xdr:row>
      <xdr:rowOff>29515</xdr:rowOff>
    </xdr:to>
    <xdr:cxnSp macro="">
      <xdr:nvCxnSpPr>
        <xdr:cNvPr id="68" name="直線コネクタ 67"/>
        <xdr:cNvCxnSpPr/>
      </xdr:nvCxnSpPr>
      <xdr:spPr>
        <a:xfrm>
          <a:off x="1130300" y="577651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50495</xdr:rowOff>
    </xdr:from>
    <xdr:to>
      <xdr:col>24</xdr:col>
      <xdr:colOff>114300</xdr:colOff>
      <xdr:row>33</xdr:row>
      <xdr:rowOff>152095</xdr:rowOff>
    </xdr:to>
    <xdr:sp macro="" textlink="">
      <xdr:nvSpPr>
        <xdr:cNvPr id="78" name="楕円 77"/>
        <xdr:cNvSpPr/>
      </xdr:nvSpPr>
      <xdr:spPr>
        <a:xfrm>
          <a:off x="4584700" y="57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73372</xdr:rowOff>
    </xdr:from>
    <xdr:ext cx="469744" cy="259045"/>
    <xdr:sp macro="" textlink="">
      <xdr:nvSpPr>
        <xdr:cNvPr id="79" name="議会費該当値テキスト"/>
        <xdr:cNvSpPr txBox="1"/>
      </xdr:nvSpPr>
      <xdr:spPr>
        <a:xfrm>
          <a:off x="4686300" y="555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73355</xdr:rowOff>
    </xdr:from>
    <xdr:to>
      <xdr:col>20</xdr:col>
      <xdr:colOff>38100</xdr:colOff>
      <xdr:row>34</xdr:row>
      <xdr:rowOff>3505</xdr:rowOff>
    </xdr:to>
    <xdr:sp macro="" textlink="">
      <xdr:nvSpPr>
        <xdr:cNvPr id="80" name="楕円 79"/>
        <xdr:cNvSpPr/>
      </xdr:nvSpPr>
      <xdr:spPr>
        <a:xfrm>
          <a:off x="37465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20032</xdr:rowOff>
    </xdr:from>
    <xdr:ext cx="469744" cy="259045"/>
    <xdr:sp macro="" textlink="">
      <xdr:nvSpPr>
        <xdr:cNvPr id="81" name="テキスト ボックス 80"/>
        <xdr:cNvSpPr txBox="1"/>
      </xdr:nvSpPr>
      <xdr:spPr>
        <a:xfrm>
          <a:off x="3562428" y="550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117704</xdr:rowOff>
    </xdr:from>
    <xdr:to>
      <xdr:col>15</xdr:col>
      <xdr:colOff>101600</xdr:colOff>
      <xdr:row>34</xdr:row>
      <xdr:rowOff>47854</xdr:rowOff>
    </xdr:to>
    <xdr:sp macro="" textlink="">
      <xdr:nvSpPr>
        <xdr:cNvPr id="82" name="楕円 81"/>
        <xdr:cNvSpPr/>
      </xdr:nvSpPr>
      <xdr:spPr>
        <a:xfrm>
          <a:off x="2857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64381</xdr:rowOff>
    </xdr:from>
    <xdr:ext cx="469744" cy="259045"/>
    <xdr:sp macro="" textlink="">
      <xdr:nvSpPr>
        <xdr:cNvPr id="83" name="テキスト ボックス 82"/>
        <xdr:cNvSpPr txBox="1"/>
      </xdr:nvSpPr>
      <xdr:spPr>
        <a:xfrm>
          <a:off x="2673428"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150165</xdr:rowOff>
    </xdr:from>
    <xdr:to>
      <xdr:col>10</xdr:col>
      <xdr:colOff>165100</xdr:colOff>
      <xdr:row>34</xdr:row>
      <xdr:rowOff>80315</xdr:rowOff>
    </xdr:to>
    <xdr:sp macro="" textlink="">
      <xdr:nvSpPr>
        <xdr:cNvPr id="84" name="楕円 83"/>
        <xdr:cNvSpPr/>
      </xdr:nvSpPr>
      <xdr:spPr>
        <a:xfrm>
          <a:off x="1968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96842</xdr:rowOff>
    </xdr:from>
    <xdr:ext cx="469744" cy="259045"/>
    <xdr:sp macro="" textlink="">
      <xdr:nvSpPr>
        <xdr:cNvPr id="85" name="テキスト ボックス 84"/>
        <xdr:cNvSpPr txBox="1"/>
      </xdr:nvSpPr>
      <xdr:spPr>
        <a:xfrm>
          <a:off x="1784428" y="55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67869</xdr:rowOff>
    </xdr:from>
    <xdr:to>
      <xdr:col>6</xdr:col>
      <xdr:colOff>38100</xdr:colOff>
      <xdr:row>33</xdr:row>
      <xdr:rowOff>169469</xdr:rowOff>
    </xdr:to>
    <xdr:sp macro="" textlink="">
      <xdr:nvSpPr>
        <xdr:cNvPr id="86" name="楕円 85"/>
        <xdr:cNvSpPr/>
      </xdr:nvSpPr>
      <xdr:spPr>
        <a:xfrm>
          <a:off x="10795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14546</xdr:rowOff>
    </xdr:from>
    <xdr:ext cx="469744" cy="259045"/>
    <xdr:sp macro="" textlink="">
      <xdr:nvSpPr>
        <xdr:cNvPr id="87" name="テキスト ボックス 86"/>
        <xdr:cNvSpPr txBox="1"/>
      </xdr:nvSpPr>
      <xdr:spPr>
        <a:xfrm>
          <a:off x="895428" y="550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32555</xdr:rowOff>
    </xdr:from>
    <xdr:to>
      <xdr:col>24</xdr:col>
      <xdr:colOff>63500</xdr:colOff>
      <xdr:row>57</xdr:row>
      <xdr:rowOff>48118</xdr:rowOff>
    </xdr:to>
    <xdr:cxnSp macro="">
      <xdr:nvCxnSpPr>
        <xdr:cNvPr id="114" name="直線コネクタ 113"/>
        <xdr:cNvCxnSpPr/>
      </xdr:nvCxnSpPr>
      <xdr:spPr>
        <a:xfrm flipV="1">
          <a:off x="3797300" y="9805205"/>
          <a:ext cx="8382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48118</xdr:rowOff>
    </xdr:from>
    <xdr:to>
      <xdr:col>19</xdr:col>
      <xdr:colOff>177800</xdr:colOff>
      <xdr:row>57</xdr:row>
      <xdr:rowOff>61263</xdr:rowOff>
    </xdr:to>
    <xdr:cxnSp macro="">
      <xdr:nvCxnSpPr>
        <xdr:cNvPr id="117" name="直線コネクタ 116"/>
        <xdr:cNvCxnSpPr/>
      </xdr:nvCxnSpPr>
      <xdr:spPr>
        <a:xfrm flipV="1">
          <a:off x="2908300" y="982076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163488</xdr:rowOff>
    </xdr:from>
    <xdr:to>
      <xdr:col>15</xdr:col>
      <xdr:colOff>50800</xdr:colOff>
      <xdr:row>57</xdr:row>
      <xdr:rowOff>61263</xdr:rowOff>
    </xdr:to>
    <xdr:cxnSp macro="">
      <xdr:nvCxnSpPr>
        <xdr:cNvPr id="120" name="直線コネクタ 119"/>
        <xdr:cNvCxnSpPr/>
      </xdr:nvCxnSpPr>
      <xdr:spPr>
        <a:xfrm>
          <a:off x="2019300" y="9421788"/>
          <a:ext cx="889000" cy="4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163488</xdr:rowOff>
    </xdr:from>
    <xdr:to>
      <xdr:col>10</xdr:col>
      <xdr:colOff>114300</xdr:colOff>
      <xdr:row>57</xdr:row>
      <xdr:rowOff>114015</xdr:rowOff>
    </xdr:to>
    <xdr:cxnSp macro="">
      <xdr:nvCxnSpPr>
        <xdr:cNvPr id="123" name="直線コネクタ 122"/>
        <xdr:cNvCxnSpPr/>
      </xdr:nvCxnSpPr>
      <xdr:spPr>
        <a:xfrm flipV="1">
          <a:off x="1130300" y="9421788"/>
          <a:ext cx="889000" cy="4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153205</xdr:rowOff>
    </xdr:from>
    <xdr:to>
      <xdr:col>24</xdr:col>
      <xdr:colOff>114300</xdr:colOff>
      <xdr:row>57</xdr:row>
      <xdr:rowOff>83355</xdr:rowOff>
    </xdr:to>
    <xdr:sp macro="" textlink="">
      <xdr:nvSpPr>
        <xdr:cNvPr id="133" name="楕円 132"/>
        <xdr:cNvSpPr/>
      </xdr:nvSpPr>
      <xdr:spPr>
        <a:xfrm>
          <a:off x="4584700" y="97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131632</xdr:rowOff>
    </xdr:from>
    <xdr:ext cx="534377" cy="259045"/>
    <xdr:sp macro="" textlink="">
      <xdr:nvSpPr>
        <xdr:cNvPr id="134" name="総務費該当値テキスト"/>
        <xdr:cNvSpPr txBox="1"/>
      </xdr:nvSpPr>
      <xdr:spPr>
        <a:xfrm>
          <a:off x="4686300" y="97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168768</xdr:rowOff>
    </xdr:from>
    <xdr:to>
      <xdr:col>20</xdr:col>
      <xdr:colOff>38100</xdr:colOff>
      <xdr:row>57</xdr:row>
      <xdr:rowOff>98918</xdr:rowOff>
    </xdr:to>
    <xdr:sp macro="" textlink="">
      <xdr:nvSpPr>
        <xdr:cNvPr id="135" name="楕円 134"/>
        <xdr:cNvSpPr/>
      </xdr:nvSpPr>
      <xdr:spPr>
        <a:xfrm>
          <a:off x="3746500" y="97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90045</xdr:rowOff>
    </xdr:from>
    <xdr:ext cx="534377" cy="259045"/>
    <xdr:sp macro="" textlink="">
      <xdr:nvSpPr>
        <xdr:cNvPr id="136" name="テキスト ボックス 135"/>
        <xdr:cNvSpPr txBox="1"/>
      </xdr:nvSpPr>
      <xdr:spPr>
        <a:xfrm>
          <a:off x="3530111" y="98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10463</xdr:rowOff>
    </xdr:from>
    <xdr:to>
      <xdr:col>15</xdr:col>
      <xdr:colOff>101600</xdr:colOff>
      <xdr:row>57</xdr:row>
      <xdr:rowOff>112063</xdr:rowOff>
    </xdr:to>
    <xdr:sp macro="" textlink="">
      <xdr:nvSpPr>
        <xdr:cNvPr id="137" name="楕円 136"/>
        <xdr:cNvSpPr/>
      </xdr:nvSpPr>
      <xdr:spPr>
        <a:xfrm>
          <a:off x="2857500" y="97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103190</xdr:rowOff>
    </xdr:from>
    <xdr:ext cx="534377" cy="259045"/>
    <xdr:sp macro="" textlink="">
      <xdr:nvSpPr>
        <xdr:cNvPr id="138" name="テキスト ボックス 137"/>
        <xdr:cNvSpPr txBox="1"/>
      </xdr:nvSpPr>
      <xdr:spPr>
        <a:xfrm>
          <a:off x="2641111" y="98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112688</xdr:rowOff>
    </xdr:from>
    <xdr:to>
      <xdr:col>10</xdr:col>
      <xdr:colOff>165100</xdr:colOff>
      <xdr:row>55</xdr:row>
      <xdr:rowOff>42838</xdr:rowOff>
    </xdr:to>
    <xdr:sp macro="" textlink="">
      <xdr:nvSpPr>
        <xdr:cNvPr id="139" name="楕円 138"/>
        <xdr:cNvSpPr/>
      </xdr:nvSpPr>
      <xdr:spPr>
        <a:xfrm>
          <a:off x="1968500" y="93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33965</xdr:rowOff>
    </xdr:from>
    <xdr:ext cx="599010" cy="259045"/>
    <xdr:sp macro="" textlink="">
      <xdr:nvSpPr>
        <xdr:cNvPr id="140" name="テキスト ボックス 139"/>
        <xdr:cNvSpPr txBox="1"/>
      </xdr:nvSpPr>
      <xdr:spPr>
        <a:xfrm>
          <a:off x="1719795" y="946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63215</xdr:rowOff>
    </xdr:from>
    <xdr:to>
      <xdr:col>6</xdr:col>
      <xdr:colOff>38100</xdr:colOff>
      <xdr:row>57</xdr:row>
      <xdr:rowOff>164815</xdr:rowOff>
    </xdr:to>
    <xdr:sp macro="" textlink="">
      <xdr:nvSpPr>
        <xdr:cNvPr id="141" name="楕円 140"/>
        <xdr:cNvSpPr/>
      </xdr:nvSpPr>
      <xdr:spPr>
        <a:xfrm>
          <a:off x="1079500" y="9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155942</xdr:rowOff>
    </xdr:from>
    <xdr:ext cx="534377" cy="259045"/>
    <xdr:sp macro="" textlink="">
      <xdr:nvSpPr>
        <xdr:cNvPr id="142" name="テキスト ボックス 141"/>
        <xdr:cNvSpPr txBox="1"/>
      </xdr:nvSpPr>
      <xdr:spPr>
        <a:xfrm>
          <a:off x="863111" y="99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125396</xdr:rowOff>
    </xdr:from>
    <xdr:to>
      <xdr:col>24</xdr:col>
      <xdr:colOff>63500</xdr:colOff>
      <xdr:row>76</xdr:row>
      <xdr:rowOff>66036</xdr:rowOff>
    </xdr:to>
    <xdr:cxnSp macro="">
      <xdr:nvCxnSpPr>
        <xdr:cNvPr id="174" name="直線コネクタ 173"/>
        <xdr:cNvCxnSpPr/>
      </xdr:nvCxnSpPr>
      <xdr:spPr>
        <a:xfrm flipV="1">
          <a:off x="3797300" y="12984146"/>
          <a:ext cx="8382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137458</xdr:rowOff>
    </xdr:from>
    <xdr:to>
      <xdr:col>19</xdr:col>
      <xdr:colOff>177800</xdr:colOff>
      <xdr:row>76</xdr:row>
      <xdr:rowOff>66036</xdr:rowOff>
    </xdr:to>
    <xdr:cxnSp macro="">
      <xdr:nvCxnSpPr>
        <xdr:cNvPr id="177" name="直線コネクタ 176"/>
        <xdr:cNvCxnSpPr/>
      </xdr:nvCxnSpPr>
      <xdr:spPr>
        <a:xfrm>
          <a:off x="2908300" y="12996208"/>
          <a:ext cx="889000" cy="10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137458</xdr:rowOff>
    </xdr:from>
    <xdr:to>
      <xdr:col>15</xdr:col>
      <xdr:colOff>50800</xdr:colOff>
      <xdr:row>77</xdr:row>
      <xdr:rowOff>38877</xdr:rowOff>
    </xdr:to>
    <xdr:cxnSp macro="">
      <xdr:nvCxnSpPr>
        <xdr:cNvPr id="180" name="直線コネクタ 179"/>
        <xdr:cNvCxnSpPr/>
      </xdr:nvCxnSpPr>
      <xdr:spPr>
        <a:xfrm flipV="1">
          <a:off x="2019300" y="12996208"/>
          <a:ext cx="889000" cy="24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38877</xdr:rowOff>
    </xdr:from>
    <xdr:to>
      <xdr:col>10</xdr:col>
      <xdr:colOff>114300</xdr:colOff>
      <xdr:row>77</xdr:row>
      <xdr:rowOff>94568</xdr:rowOff>
    </xdr:to>
    <xdr:cxnSp macro="">
      <xdr:nvCxnSpPr>
        <xdr:cNvPr id="183" name="直線コネクタ 182"/>
        <xdr:cNvCxnSpPr/>
      </xdr:nvCxnSpPr>
      <xdr:spPr>
        <a:xfrm flipV="1">
          <a:off x="1130300" y="13240527"/>
          <a:ext cx="8890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74596</xdr:rowOff>
    </xdr:from>
    <xdr:to>
      <xdr:col>24</xdr:col>
      <xdr:colOff>114300</xdr:colOff>
      <xdr:row>76</xdr:row>
      <xdr:rowOff>4747</xdr:rowOff>
    </xdr:to>
    <xdr:sp macro="" textlink="">
      <xdr:nvSpPr>
        <xdr:cNvPr id="193" name="楕円 192"/>
        <xdr:cNvSpPr/>
      </xdr:nvSpPr>
      <xdr:spPr>
        <a:xfrm>
          <a:off x="4584700" y="129333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97473</xdr:rowOff>
    </xdr:from>
    <xdr:ext cx="599010" cy="259045"/>
    <xdr:sp macro="" textlink="">
      <xdr:nvSpPr>
        <xdr:cNvPr id="194" name="民生費該当値テキスト"/>
        <xdr:cNvSpPr txBox="1"/>
      </xdr:nvSpPr>
      <xdr:spPr>
        <a:xfrm>
          <a:off x="4686300" y="127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15236</xdr:rowOff>
    </xdr:from>
    <xdr:to>
      <xdr:col>20</xdr:col>
      <xdr:colOff>38100</xdr:colOff>
      <xdr:row>76</xdr:row>
      <xdr:rowOff>116836</xdr:rowOff>
    </xdr:to>
    <xdr:sp macro="" textlink="">
      <xdr:nvSpPr>
        <xdr:cNvPr id="195" name="楕円 194"/>
        <xdr:cNvSpPr/>
      </xdr:nvSpPr>
      <xdr:spPr>
        <a:xfrm>
          <a:off x="3746500" y="130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133363</xdr:rowOff>
    </xdr:from>
    <xdr:ext cx="599010" cy="259045"/>
    <xdr:sp macro="" textlink="">
      <xdr:nvSpPr>
        <xdr:cNvPr id="196" name="テキスト ボックス 195"/>
        <xdr:cNvSpPr txBox="1"/>
      </xdr:nvSpPr>
      <xdr:spPr>
        <a:xfrm>
          <a:off x="3497795" y="128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86658</xdr:rowOff>
    </xdr:from>
    <xdr:to>
      <xdr:col>15</xdr:col>
      <xdr:colOff>101600</xdr:colOff>
      <xdr:row>76</xdr:row>
      <xdr:rowOff>16808</xdr:rowOff>
    </xdr:to>
    <xdr:sp macro="" textlink="">
      <xdr:nvSpPr>
        <xdr:cNvPr id="197" name="楕円 196"/>
        <xdr:cNvSpPr/>
      </xdr:nvSpPr>
      <xdr:spPr>
        <a:xfrm>
          <a:off x="2857500" y="12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33335</xdr:rowOff>
    </xdr:from>
    <xdr:ext cx="599010" cy="259045"/>
    <xdr:sp macro="" textlink="">
      <xdr:nvSpPr>
        <xdr:cNvPr id="198" name="テキスト ボックス 197"/>
        <xdr:cNvSpPr txBox="1"/>
      </xdr:nvSpPr>
      <xdr:spPr>
        <a:xfrm>
          <a:off x="2608795" y="1272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159527</xdr:rowOff>
    </xdr:from>
    <xdr:to>
      <xdr:col>10</xdr:col>
      <xdr:colOff>165100</xdr:colOff>
      <xdr:row>77</xdr:row>
      <xdr:rowOff>89677</xdr:rowOff>
    </xdr:to>
    <xdr:sp macro="" textlink="">
      <xdr:nvSpPr>
        <xdr:cNvPr id="199" name="楕円 198"/>
        <xdr:cNvSpPr/>
      </xdr:nvSpPr>
      <xdr:spPr>
        <a:xfrm>
          <a:off x="1968500" y="131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106204</xdr:rowOff>
    </xdr:from>
    <xdr:ext cx="599010" cy="259045"/>
    <xdr:sp macro="" textlink="">
      <xdr:nvSpPr>
        <xdr:cNvPr id="200" name="テキスト ボックス 199"/>
        <xdr:cNvSpPr txBox="1"/>
      </xdr:nvSpPr>
      <xdr:spPr>
        <a:xfrm>
          <a:off x="1719795" y="1296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43768</xdr:rowOff>
    </xdr:from>
    <xdr:to>
      <xdr:col>6</xdr:col>
      <xdr:colOff>38100</xdr:colOff>
      <xdr:row>77</xdr:row>
      <xdr:rowOff>145368</xdr:rowOff>
    </xdr:to>
    <xdr:sp macro="" textlink="">
      <xdr:nvSpPr>
        <xdr:cNvPr id="201" name="楕円 200"/>
        <xdr:cNvSpPr/>
      </xdr:nvSpPr>
      <xdr:spPr>
        <a:xfrm>
          <a:off x="1079500" y="13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161895</xdr:rowOff>
    </xdr:from>
    <xdr:ext cx="599010" cy="259045"/>
    <xdr:sp macro="" textlink="">
      <xdr:nvSpPr>
        <xdr:cNvPr id="202" name="テキスト ボックス 201"/>
        <xdr:cNvSpPr txBox="1"/>
      </xdr:nvSpPr>
      <xdr:spPr>
        <a:xfrm>
          <a:off x="830795" y="1302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85694</xdr:rowOff>
    </xdr:from>
    <xdr:to>
      <xdr:col>24</xdr:col>
      <xdr:colOff>63500</xdr:colOff>
      <xdr:row>95</xdr:row>
      <xdr:rowOff>94362</xdr:rowOff>
    </xdr:to>
    <xdr:cxnSp macro="">
      <xdr:nvCxnSpPr>
        <xdr:cNvPr id="232" name="直線コネクタ 231"/>
        <xdr:cNvCxnSpPr/>
      </xdr:nvCxnSpPr>
      <xdr:spPr>
        <a:xfrm flipV="1">
          <a:off x="3797300" y="16373444"/>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94362</xdr:rowOff>
    </xdr:from>
    <xdr:to>
      <xdr:col>19</xdr:col>
      <xdr:colOff>177800</xdr:colOff>
      <xdr:row>96</xdr:row>
      <xdr:rowOff>13836</xdr:rowOff>
    </xdr:to>
    <xdr:cxnSp macro="">
      <xdr:nvCxnSpPr>
        <xdr:cNvPr id="235" name="直線コネクタ 234"/>
        <xdr:cNvCxnSpPr/>
      </xdr:nvCxnSpPr>
      <xdr:spPr>
        <a:xfrm flipV="1">
          <a:off x="2908300" y="16382112"/>
          <a:ext cx="889000" cy="9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13836</xdr:rowOff>
    </xdr:from>
    <xdr:to>
      <xdr:col>15</xdr:col>
      <xdr:colOff>50800</xdr:colOff>
      <xdr:row>96</xdr:row>
      <xdr:rowOff>162827</xdr:rowOff>
    </xdr:to>
    <xdr:cxnSp macro="">
      <xdr:nvCxnSpPr>
        <xdr:cNvPr id="238" name="直線コネクタ 237"/>
        <xdr:cNvCxnSpPr/>
      </xdr:nvCxnSpPr>
      <xdr:spPr>
        <a:xfrm flipV="1">
          <a:off x="2019300" y="16473036"/>
          <a:ext cx="889000" cy="14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162827</xdr:rowOff>
    </xdr:from>
    <xdr:to>
      <xdr:col>10</xdr:col>
      <xdr:colOff>114300</xdr:colOff>
      <xdr:row>97</xdr:row>
      <xdr:rowOff>59004</xdr:rowOff>
    </xdr:to>
    <xdr:cxnSp macro="">
      <xdr:nvCxnSpPr>
        <xdr:cNvPr id="241" name="直線コネクタ 240"/>
        <xdr:cNvCxnSpPr/>
      </xdr:nvCxnSpPr>
      <xdr:spPr>
        <a:xfrm flipV="1">
          <a:off x="1130300" y="16622027"/>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34894</xdr:rowOff>
    </xdr:from>
    <xdr:to>
      <xdr:col>24</xdr:col>
      <xdr:colOff>114300</xdr:colOff>
      <xdr:row>95</xdr:row>
      <xdr:rowOff>136494</xdr:rowOff>
    </xdr:to>
    <xdr:sp macro="" textlink="">
      <xdr:nvSpPr>
        <xdr:cNvPr id="251" name="楕円 250"/>
        <xdr:cNvSpPr/>
      </xdr:nvSpPr>
      <xdr:spPr>
        <a:xfrm>
          <a:off x="4584700" y="163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57771</xdr:rowOff>
    </xdr:from>
    <xdr:ext cx="534377" cy="259045"/>
    <xdr:sp macro="" textlink="">
      <xdr:nvSpPr>
        <xdr:cNvPr id="252" name="衛生費該当値テキスト"/>
        <xdr:cNvSpPr txBox="1"/>
      </xdr:nvSpPr>
      <xdr:spPr>
        <a:xfrm>
          <a:off x="4686300" y="161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43562</xdr:rowOff>
    </xdr:from>
    <xdr:to>
      <xdr:col>20</xdr:col>
      <xdr:colOff>38100</xdr:colOff>
      <xdr:row>95</xdr:row>
      <xdr:rowOff>145162</xdr:rowOff>
    </xdr:to>
    <xdr:sp macro="" textlink="">
      <xdr:nvSpPr>
        <xdr:cNvPr id="253" name="楕円 252"/>
        <xdr:cNvSpPr/>
      </xdr:nvSpPr>
      <xdr:spPr>
        <a:xfrm>
          <a:off x="3746500" y="163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161689</xdr:rowOff>
    </xdr:from>
    <xdr:ext cx="534377" cy="259045"/>
    <xdr:sp macro="" textlink="">
      <xdr:nvSpPr>
        <xdr:cNvPr id="254" name="テキスト ボックス 253"/>
        <xdr:cNvSpPr txBox="1"/>
      </xdr:nvSpPr>
      <xdr:spPr>
        <a:xfrm>
          <a:off x="3530111" y="161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134486</xdr:rowOff>
    </xdr:from>
    <xdr:to>
      <xdr:col>15</xdr:col>
      <xdr:colOff>101600</xdr:colOff>
      <xdr:row>96</xdr:row>
      <xdr:rowOff>64636</xdr:rowOff>
    </xdr:to>
    <xdr:sp macro="" textlink="">
      <xdr:nvSpPr>
        <xdr:cNvPr id="255" name="楕円 254"/>
        <xdr:cNvSpPr/>
      </xdr:nvSpPr>
      <xdr:spPr>
        <a:xfrm>
          <a:off x="2857500" y="164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55763</xdr:rowOff>
    </xdr:from>
    <xdr:ext cx="534377" cy="259045"/>
    <xdr:sp macro="" textlink="">
      <xdr:nvSpPr>
        <xdr:cNvPr id="256" name="テキスト ボックス 255"/>
        <xdr:cNvSpPr txBox="1"/>
      </xdr:nvSpPr>
      <xdr:spPr>
        <a:xfrm>
          <a:off x="2641111" y="165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112027</xdr:rowOff>
    </xdr:from>
    <xdr:to>
      <xdr:col>10</xdr:col>
      <xdr:colOff>165100</xdr:colOff>
      <xdr:row>97</xdr:row>
      <xdr:rowOff>42177</xdr:rowOff>
    </xdr:to>
    <xdr:sp macro="" textlink="">
      <xdr:nvSpPr>
        <xdr:cNvPr id="257" name="楕円 256"/>
        <xdr:cNvSpPr/>
      </xdr:nvSpPr>
      <xdr:spPr>
        <a:xfrm>
          <a:off x="1968500" y="16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33304</xdr:rowOff>
    </xdr:from>
    <xdr:ext cx="534377" cy="259045"/>
    <xdr:sp macro="" textlink="">
      <xdr:nvSpPr>
        <xdr:cNvPr id="258" name="テキスト ボックス 257"/>
        <xdr:cNvSpPr txBox="1"/>
      </xdr:nvSpPr>
      <xdr:spPr>
        <a:xfrm>
          <a:off x="1752111" y="166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8204</xdr:rowOff>
    </xdr:from>
    <xdr:to>
      <xdr:col>6</xdr:col>
      <xdr:colOff>38100</xdr:colOff>
      <xdr:row>97</xdr:row>
      <xdr:rowOff>109804</xdr:rowOff>
    </xdr:to>
    <xdr:sp macro="" textlink="">
      <xdr:nvSpPr>
        <xdr:cNvPr id="259" name="楕円 258"/>
        <xdr:cNvSpPr/>
      </xdr:nvSpPr>
      <xdr:spPr>
        <a:xfrm>
          <a:off x="1079500" y="166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100931</xdr:rowOff>
    </xdr:from>
    <xdr:ext cx="534377" cy="259045"/>
    <xdr:sp macro="" textlink="">
      <xdr:nvSpPr>
        <xdr:cNvPr id="260" name="テキスト ボックス 259"/>
        <xdr:cNvSpPr txBox="1"/>
      </xdr:nvSpPr>
      <xdr:spPr>
        <a:xfrm>
          <a:off x="863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102118</xdr:rowOff>
    </xdr:from>
    <xdr:to>
      <xdr:col>55</xdr:col>
      <xdr:colOff>0</xdr:colOff>
      <xdr:row>38</xdr:row>
      <xdr:rowOff>109342</xdr:rowOff>
    </xdr:to>
    <xdr:cxnSp macro="">
      <xdr:nvCxnSpPr>
        <xdr:cNvPr id="287" name="直線コネクタ 286"/>
        <xdr:cNvCxnSpPr/>
      </xdr:nvCxnSpPr>
      <xdr:spPr>
        <a:xfrm>
          <a:off x="9639300" y="6617218"/>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98095</xdr:rowOff>
    </xdr:from>
    <xdr:to>
      <xdr:col>50</xdr:col>
      <xdr:colOff>114300</xdr:colOff>
      <xdr:row>38</xdr:row>
      <xdr:rowOff>102118</xdr:rowOff>
    </xdr:to>
    <xdr:cxnSp macro="">
      <xdr:nvCxnSpPr>
        <xdr:cNvPr id="290" name="直線コネクタ 289"/>
        <xdr:cNvCxnSpPr/>
      </xdr:nvCxnSpPr>
      <xdr:spPr>
        <a:xfrm>
          <a:off x="8750300" y="661319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98095</xdr:rowOff>
    </xdr:from>
    <xdr:to>
      <xdr:col>45</xdr:col>
      <xdr:colOff>177800</xdr:colOff>
      <xdr:row>38</xdr:row>
      <xdr:rowOff>98552</xdr:rowOff>
    </xdr:to>
    <xdr:cxnSp macro="">
      <xdr:nvCxnSpPr>
        <xdr:cNvPr id="293" name="直線コネクタ 292"/>
        <xdr:cNvCxnSpPr/>
      </xdr:nvCxnSpPr>
      <xdr:spPr>
        <a:xfrm flipV="1">
          <a:off x="7861300" y="66131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93432</xdr:rowOff>
    </xdr:from>
    <xdr:to>
      <xdr:col>41</xdr:col>
      <xdr:colOff>50800</xdr:colOff>
      <xdr:row>38</xdr:row>
      <xdr:rowOff>98552</xdr:rowOff>
    </xdr:to>
    <xdr:cxnSp macro="">
      <xdr:nvCxnSpPr>
        <xdr:cNvPr id="296" name="直線コネクタ 295"/>
        <xdr:cNvCxnSpPr/>
      </xdr:nvCxnSpPr>
      <xdr:spPr>
        <a:xfrm>
          <a:off x="6972300" y="6608532"/>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58542</xdr:rowOff>
    </xdr:from>
    <xdr:to>
      <xdr:col>55</xdr:col>
      <xdr:colOff>50800</xdr:colOff>
      <xdr:row>38</xdr:row>
      <xdr:rowOff>160142</xdr:rowOff>
    </xdr:to>
    <xdr:sp macro="" textlink="">
      <xdr:nvSpPr>
        <xdr:cNvPr id="306" name="楕円 305"/>
        <xdr:cNvSpPr/>
      </xdr:nvSpPr>
      <xdr:spPr>
        <a:xfrm>
          <a:off x="10426700" y="65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144919</xdr:rowOff>
    </xdr:from>
    <xdr:ext cx="378565" cy="259045"/>
    <xdr:sp macro="" textlink="">
      <xdr:nvSpPr>
        <xdr:cNvPr id="307" name="労働費該当値テキスト"/>
        <xdr:cNvSpPr txBox="1"/>
      </xdr:nvSpPr>
      <xdr:spPr>
        <a:xfrm>
          <a:off x="10528300" y="648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51318</xdr:rowOff>
    </xdr:from>
    <xdr:to>
      <xdr:col>50</xdr:col>
      <xdr:colOff>165100</xdr:colOff>
      <xdr:row>38</xdr:row>
      <xdr:rowOff>152918</xdr:rowOff>
    </xdr:to>
    <xdr:sp macro="" textlink="">
      <xdr:nvSpPr>
        <xdr:cNvPr id="308" name="楕円 307"/>
        <xdr:cNvSpPr/>
      </xdr:nvSpPr>
      <xdr:spPr>
        <a:xfrm>
          <a:off x="9588500" y="65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144045</xdr:rowOff>
    </xdr:from>
    <xdr:ext cx="378565" cy="259045"/>
    <xdr:sp macro="" textlink="">
      <xdr:nvSpPr>
        <xdr:cNvPr id="309" name="テキスト ボックス 308"/>
        <xdr:cNvSpPr txBox="1"/>
      </xdr:nvSpPr>
      <xdr:spPr>
        <a:xfrm>
          <a:off x="9450017" y="665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47295</xdr:rowOff>
    </xdr:from>
    <xdr:to>
      <xdr:col>46</xdr:col>
      <xdr:colOff>38100</xdr:colOff>
      <xdr:row>38</xdr:row>
      <xdr:rowOff>148895</xdr:rowOff>
    </xdr:to>
    <xdr:sp macro="" textlink="">
      <xdr:nvSpPr>
        <xdr:cNvPr id="310" name="楕円 309"/>
        <xdr:cNvSpPr/>
      </xdr:nvSpPr>
      <xdr:spPr>
        <a:xfrm>
          <a:off x="8699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140022</xdr:rowOff>
    </xdr:from>
    <xdr:ext cx="378565" cy="259045"/>
    <xdr:sp macro="" textlink="">
      <xdr:nvSpPr>
        <xdr:cNvPr id="311" name="テキスト ボックス 310"/>
        <xdr:cNvSpPr txBox="1"/>
      </xdr:nvSpPr>
      <xdr:spPr>
        <a:xfrm>
          <a:off x="8561017" y="665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47752</xdr:rowOff>
    </xdr:from>
    <xdr:to>
      <xdr:col>41</xdr:col>
      <xdr:colOff>101600</xdr:colOff>
      <xdr:row>38</xdr:row>
      <xdr:rowOff>149352</xdr:rowOff>
    </xdr:to>
    <xdr:sp macro="" textlink="">
      <xdr:nvSpPr>
        <xdr:cNvPr id="312" name="楕円 311"/>
        <xdr:cNvSpPr/>
      </xdr:nvSpPr>
      <xdr:spPr>
        <a:xfrm>
          <a:off x="7810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140479</xdr:rowOff>
    </xdr:from>
    <xdr:ext cx="378565" cy="259045"/>
    <xdr:sp macro="" textlink="">
      <xdr:nvSpPr>
        <xdr:cNvPr id="313" name="テキスト ボックス 312"/>
        <xdr:cNvSpPr txBox="1"/>
      </xdr:nvSpPr>
      <xdr:spPr>
        <a:xfrm>
          <a:off x="7672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42632</xdr:rowOff>
    </xdr:from>
    <xdr:to>
      <xdr:col>36</xdr:col>
      <xdr:colOff>165100</xdr:colOff>
      <xdr:row>38</xdr:row>
      <xdr:rowOff>144232</xdr:rowOff>
    </xdr:to>
    <xdr:sp macro="" textlink="">
      <xdr:nvSpPr>
        <xdr:cNvPr id="314" name="楕円 313"/>
        <xdr:cNvSpPr/>
      </xdr:nvSpPr>
      <xdr:spPr>
        <a:xfrm>
          <a:off x="6921500" y="65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135359</xdr:rowOff>
    </xdr:from>
    <xdr:ext cx="378565" cy="259045"/>
    <xdr:sp macro="" textlink="">
      <xdr:nvSpPr>
        <xdr:cNvPr id="315" name="テキスト ボックス 314"/>
        <xdr:cNvSpPr txBox="1"/>
      </xdr:nvSpPr>
      <xdr:spPr>
        <a:xfrm>
          <a:off x="6783017" y="665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87859</xdr:rowOff>
    </xdr:from>
    <xdr:to>
      <xdr:col>55</xdr:col>
      <xdr:colOff>0</xdr:colOff>
      <xdr:row>58</xdr:row>
      <xdr:rowOff>99111</xdr:rowOff>
    </xdr:to>
    <xdr:cxnSp macro="">
      <xdr:nvCxnSpPr>
        <xdr:cNvPr id="344" name="直線コネクタ 343"/>
        <xdr:cNvCxnSpPr/>
      </xdr:nvCxnSpPr>
      <xdr:spPr>
        <a:xfrm flipV="1">
          <a:off x="9639300" y="10031959"/>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67869</xdr:rowOff>
    </xdr:from>
    <xdr:to>
      <xdr:col>50</xdr:col>
      <xdr:colOff>114300</xdr:colOff>
      <xdr:row>58</xdr:row>
      <xdr:rowOff>99111</xdr:rowOff>
    </xdr:to>
    <xdr:cxnSp macro="">
      <xdr:nvCxnSpPr>
        <xdr:cNvPr id="347" name="直線コネクタ 346"/>
        <xdr:cNvCxnSpPr/>
      </xdr:nvCxnSpPr>
      <xdr:spPr>
        <a:xfrm>
          <a:off x="8750300" y="1001196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67869</xdr:rowOff>
    </xdr:from>
    <xdr:to>
      <xdr:col>45</xdr:col>
      <xdr:colOff>177800</xdr:colOff>
      <xdr:row>58</xdr:row>
      <xdr:rowOff>90830</xdr:rowOff>
    </xdr:to>
    <xdr:cxnSp macro="">
      <xdr:nvCxnSpPr>
        <xdr:cNvPr id="350" name="直線コネクタ 349"/>
        <xdr:cNvCxnSpPr/>
      </xdr:nvCxnSpPr>
      <xdr:spPr>
        <a:xfrm flipV="1">
          <a:off x="7861300" y="10011969"/>
          <a:ext cx="8890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90830</xdr:rowOff>
    </xdr:from>
    <xdr:to>
      <xdr:col>41</xdr:col>
      <xdr:colOff>50800</xdr:colOff>
      <xdr:row>58</xdr:row>
      <xdr:rowOff>100064</xdr:rowOff>
    </xdr:to>
    <xdr:cxnSp macro="">
      <xdr:nvCxnSpPr>
        <xdr:cNvPr id="353" name="直線コネクタ 352"/>
        <xdr:cNvCxnSpPr/>
      </xdr:nvCxnSpPr>
      <xdr:spPr>
        <a:xfrm flipV="1">
          <a:off x="6972300" y="10034930"/>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37059</xdr:rowOff>
    </xdr:from>
    <xdr:to>
      <xdr:col>55</xdr:col>
      <xdr:colOff>50800</xdr:colOff>
      <xdr:row>58</xdr:row>
      <xdr:rowOff>138659</xdr:rowOff>
    </xdr:to>
    <xdr:sp macro="" textlink="">
      <xdr:nvSpPr>
        <xdr:cNvPr id="363" name="楕円 362"/>
        <xdr:cNvSpPr/>
      </xdr:nvSpPr>
      <xdr:spPr>
        <a:xfrm>
          <a:off x="10426700" y="99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134752</xdr:rowOff>
    </xdr:from>
    <xdr:ext cx="534377" cy="259045"/>
    <xdr:sp macro="" textlink="">
      <xdr:nvSpPr>
        <xdr:cNvPr id="364" name="農林水産業費該当値テキスト"/>
        <xdr:cNvSpPr txBox="1"/>
      </xdr:nvSpPr>
      <xdr:spPr>
        <a:xfrm>
          <a:off x="10528300" y="99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48311</xdr:rowOff>
    </xdr:from>
    <xdr:to>
      <xdr:col>50</xdr:col>
      <xdr:colOff>165100</xdr:colOff>
      <xdr:row>58</xdr:row>
      <xdr:rowOff>149911</xdr:rowOff>
    </xdr:to>
    <xdr:sp macro="" textlink="">
      <xdr:nvSpPr>
        <xdr:cNvPr id="365" name="楕円 364"/>
        <xdr:cNvSpPr/>
      </xdr:nvSpPr>
      <xdr:spPr>
        <a:xfrm>
          <a:off x="9588500" y="99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141038</xdr:rowOff>
    </xdr:from>
    <xdr:ext cx="469744" cy="259045"/>
    <xdr:sp macro="" textlink="">
      <xdr:nvSpPr>
        <xdr:cNvPr id="366" name="テキスト ボックス 365"/>
        <xdr:cNvSpPr txBox="1"/>
      </xdr:nvSpPr>
      <xdr:spPr>
        <a:xfrm>
          <a:off x="9404428" y="100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17069</xdr:rowOff>
    </xdr:from>
    <xdr:to>
      <xdr:col>46</xdr:col>
      <xdr:colOff>38100</xdr:colOff>
      <xdr:row>58</xdr:row>
      <xdr:rowOff>118669</xdr:rowOff>
    </xdr:to>
    <xdr:sp macro="" textlink="">
      <xdr:nvSpPr>
        <xdr:cNvPr id="367" name="楕円 366"/>
        <xdr:cNvSpPr/>
      </xdr:nvSpPr>
      <xdr:spPr>
        <a:xfrm>
          <a:off x="8699500" y="99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109796</xdr:rowOff>
    </xdr:from>
    <xdr:ext cx="534377" cy="259045"/>
    <xdr:sp macro="" textlink="">
      <xdr:nvSpPr>
        <xdr:cNvPr id="368" name="テキスト ボックス 367"/>
        <xdr:cNvSpPr txBox="1"/>
      </xdr:nvSpPr>
      <xdr:spPr>
        <a:xfrm>
          <a:off x="8483111" y="100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40030</xdr:rowOff>
    </xdr:from>
    <xdr:to>
      <xdr:col>41</xdr:col>
      <xdr:colOff>101600</xdr:colOff>
      <xdr:row>58</xdr:row>
      <xdr:rowOff>141630</xdr:rowOff>
    </xdr:to>
    <xdr:sp macro="" textlink="">
      <xdr:nvSpPr>
        <xdr:cNvPr id="369" name="楕円 368"/>
        <xdr:cNvSpPr/>
      </xdr:nvSpPr>
      <xdr:spPr>
        <a:xfrm>
          <a:off x="7810500" y="99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132757</xdr:rowOff>
    </xdr:from>
    <xdr:ext cx="469744" cy="259045"/>
    <xdr:sp macro="" textlink="">
      <xdr:nvSpPr>
        <xdr:cNvPr id="370" name="テキスト ボックス 369"/>
        <xdr:cNvSpPr txBox="1"/>
      </xdr:nvSpPr>
      <xdr:spPr>
        <a:xfrm>
          <a:off x="7626428" y="100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49264</xdr:rowOff>
    </xdr:from>
    <xdr:to>
      <xdr:col>36</xdr:col>
      <xdr:colOff>165100</xdr:colOff>
      <xdr:row>58</xdr:row>
      <xdr:rowOff>150864</xdr:rowOff>
    </xdr:to>
    <xdr:sp macro="" textlink="">
      <xdr:nvSpPr>
        <xdr:cNvPr id="371" name="楕円 370"/>
        <xdr:cNvSpPr/>
      </xdr:nvSpPr>
      <xdr:spPr>
        <a:xfrm>
          <a:off x="6921500" y="99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141991</xdr:rowOff>
    </xdr:from>
    <xdr:ext cx="469744" cy="259045"/>
    <xdr:sp macro="" textlink="">
      <xdr:nvSpPr>
        <xdr:cNvPr id="372" name="テキスト ボックス 371"/>
        <xdr:cNvSpPr txBox="1"/>
      </xdr:nvSpPr>
      <xdr:spPr>
        <a:xfrm>
          <a:off x="6737428" y="1008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134004</xdr:rowOff>
    </xdr:from>
    <xdr:to>
      <xdr:col>55</xdr:col>
      <xdr:colOff>0</xdr:colOff>
      <xdr:row>78</xdr:row>
      <xdr:rowOff>24067</xdr:rowOff>
    </xdr:to>
    <xdr:cxnSp macro="">
      <xdr:nvCxnSpPr>
        <xdr:cNvPr id="401" name="直線コネクタ 400"/>
        <xdr:cNvCxnSpPr/>
      </xdr:nvCxnSpPr>
      <xdr:spPr>
        <a:xfrm>
          <a:off x="9639300" y="13335654"/>
          <a:ext cx="838200" cy="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134004</xdr:rowOff>
    </xdr:from>
    <xdr:to>
      <xdr:col>50</xdr:col>
      <xdr:colOff>114300</xdr:colOff>
      <xdr:row>78</xdr:row>
      <xdr:rowOff>39249</xdr:rowOff>
    </xdr:to>
    <xdr:cxnSp macro="">
      <xdr:nvCxnSpPr>
        <xdr:cNvPr id="404" name="直線コネクタ 403"/>
        <xdr:cNvCxnSpPr/>
      </xdr:nvCxnSpPr>
      <xdr:spPr>
        <a:xfrm flipV="1">
          <a:off x="8750300" y="13335654"/>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139015</xdr:rowOff>
    </xdr:from>
    <xdr:to>
      <xdr:col>45</xdr:col>
      <xdr:colOff>177800</xdr:colOff>
      <xdr:row>78</xdr:row>
      <xdr:rowOff>39249</xdr:rowOff>
    </xdr:to>
    <xdr:cxnSp macro="">
      <xdr:nvCxnSpPr>
        <xdr:cNvPr id="407" name="直線コネクタ 406"/>
        <xdr:cNvCxnSpPr/>
      </xdr:nvCxnSpPr>
      <xdr:spPr>
        <a:xfrm>
          <a:off x="7861300" y="13340665"/>
          <a:ext cx="889000" cy="7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139015</xdr:rowOff>
    </xdr:from>
    <xdr:to>
      <xdr:col>41</xdr:col>
      <xdr:colOff>50800</xdr:colOff>
      <xdr:row>78</xdr:row>
      <xdr:rowOff>87846</xdr:rowOff>
    </xdr:to>
    <xdr:cxnSp macro="">
      <xdr:nvCxnSpPr>
        <xdr:cNvPr id="410" name="直線コネクタ 409"/>
        <xdr:cNvCxnSpPr/>
      </xdr:nvCxnSpPr>
      <xdr:spPr>
        <a:xfrm flipV="1">
          <a:off x="6972300" y="13340665"/>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144717</xdr:rowOff>
    </xdr:from>
    <xdr:to>
      <xdr:col>55</xdr:col>
      <xdr:colOff>50800</xdr:colOff>
      <xdr:row>78</xdr:row>
      <xdr:rowOff>74867</xdr:rowOff>
    </xdr:to>
    <xdr:sp macro="" textlink="">
      <xdr:nvSpPr>
        <xdr:cNvPr id="420" name="楕円 419"/>
        <xdr:cNvSpPr/>
      </xdr:nvSpPr>
      <xdr:spPr>
        <a:xfrm>
          <a:off x="10426700" y="133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123144</xdr:rowOff>
    </xdr:from>
    <xdr:ext cx="534377" cy="259045"/>
    <xdr:sp macro="" textlink="">
      <xdr:nvSpPr>
        <xdr:cNvPr id="421" name="商工費該当値テキスト"/>
        <xdr:cNvSpPr txBox="1"/>
      </xdr:nvSpPr>
      <xdr:spPr>
        <a:xfrm>
          <a:off x="10528300" y="133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83204</xdr:rowOff>
    </xdr:from>
    <xdr:to>
      <xdr:col>50</xdr:col>
      <xdr:colOff>165100</xdr:colOff>
      <xdr:row>78</xdr:row>
      <xdr:rowOff>13354</xdr:rowOff>
    </xdr:to>
    <xdr:sp macro="" textlink="">
      <xdr:nvSpPr>
        <xdr:cNvPr id="422" name="楕円 421"/>
        <xdr:cNvSpPr/>
      </xdr:nvSpPr>
      <xdr:spPr>
        <a:xfrm>
          <a:off x="9588500" y="132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4481</xdr:rowOff>
    </xdr:from>
    <xdr:ext cx="534377" cy="259045"/>
    <xdr:sp macro="" textlink="">
      <xdr:nvSpPr>
        <xdr:cNvPr id="423" name="テキスト ボックス 422"/>
        <xdr:cNvSpPr txBox="1"/>
      </xdr:nvSpPr>
      <xdr:spPr>
        <a:xfrm>
          <a:off x="9372111" y="133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159899</xdr:rowOff>
    </xdr:from>
    <xdr:to>
      <xdr:col>46</xdr:col>
      <xdr:colOff>38100</xdr:colOff>
      <xdr:row>78</xdr:row>
      <xdr:rowOff>90049</xdr:rowOff>
    </xdr:to>
    <xdr:sp macro="" textlink="">
      <xdr:nvSpPr>
        <xdr:cNvPr id="424" name="楕円 423"/>
        <xdr:cNvSpPr/>
      </xdr:nvSpPr>
      <xdr:spPr>
        <a:xfrm>
          <a:off x="8699500" y="133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81176</xdr:rowOff>
    </xdr:from>
    <xdr:ext cx="469744" cy="259045"/>
    <xdr:sp macro="" textlink="">
      <xdr:nvSpPr>
        <xdr:cNvPr id="425" name="テキスト ボックス 424"/>
        <xdr:cNvSpPr txBox="1"/>
      </xdr:nvSpPr>
      <xdr:spPr>
        <a:xfrm>
          <a:off x="8515428" y="1345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88215</xdr:rowOff>
    </xdr:from>
    <xdr:to>
      <xdr:col>41</xdr:col>
      <xdr:colOff>101600</xdr:colOff>
      <xdr:row>78</xdr:row>
      <xdr:rowOff>18365</xdr:rowOff>
    </xdr:to>
    <xdr:sp macro="" textlink="">
      <xdr:nvSpPr>
        <xdr:cNvPr id="426" name="楕円 425"/>
        <xdr:cNvSpPr/>
      </xdr:nvSpPr>
      <xdr:spPr>
        <a:xfrm>
          <a:off x="7810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9492</xdr:rowOff>
    </xdr:from>
    <xdr:ext cx="534377" cy="259045"/>
    <xdr:sp macro="" textlink="">
      <xdr:nvSpPr>
        <xdr:cNvPr id="427" name="テキスト ボックス 426"/>
        <xdr:cNvSpPr txBox="1"/>
      </xdr:nvSpPr>
      <xdr:spPr>
        <a:xfrm>
          <a:off x="7594111" y="133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37046</xdr:rowOff>
    </xdr:from>
    <xdr:to>
      <xdr:col>36</xdr:col>
      <xdr:colOff>165100</xdr:colOff>
      <xdr:row>78</xdr:row>
      <xdr:rowOff>138646</xdr:rowOff>
    </xdr:to>
    <xdr:sp macro="" textlink="">
      <xdr:nvSpPr>
        <xdr:cNvPr id="428" name="楕円 427"/>
        <xdr:cNvSpPr/>
      </xdr:nvSpPr>
      <xdr:spPr>
        <a:xfrm>
          <a:off x="6921500" y="13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129773</xdr:rowOff>
    </xdr:from>
    <xdr:ext cx="469744" cy="259045"/>
    <xdr:sp macro="" textlink="">
      <xdr:nvSpPr>
        <xdr:cNvPr id="429" name="テキスト ボックス 428"/>
        <xdr:cNvSpPr txBox="1"/>
      </xdr:nvSpPr>
      <xdr:spPr>
        <a:xfrm>
          <a:off x="6737428" y="1350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78206</xdr:rowOff>
    </xdr:from>
    <xdr:to>
      <xdr:col>55</xdr:col>
      <xdr:colOff>0</xdr:colOff>
      <xdr:row>97</xdr:row>
      <xdr:rowOff>165843</xdr:rowOff>
    </xdr:to>
    <xdr:cxnSp macro="">
      <xdr:nvCxnSpPr>
        <xdr:cNvPr id="461" name="直線コネクタ 460"/>
        <xdr:cNvCxnSpPr/>
      </xdr:nvCxnSpPr>
      <xdr:spPr>
        <a:xfrm flipV="1">
          <a:off x="9639300" y="16708856"/>
          <a:ext cx="838200" cy="8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33516</xdr:rowOff>
    </xdr:from>
    <xdr:to>
      <xdr:col>50</xdr:col>
      <xdr:colOff>114300</xdr:colOff>
      <xdr:row>97</xdr:row>
      <xdr:rowOff>165843</xdr:rowOff>
    </xdr:to>
    <xdr:cxnSp macro="">
      <xdr:nvCxnSpPr>
        <xdr:cNvPr id="464" name="直線コネクタ 463"/>
        <xdr:cNvCxnSpPr/>
      </xdr:nvCxnSpPr>
      <xdr:spPr>
        <a:xfrm>
          <a:off x="8750300" y="16664166"/>
          <a:ext cx="8890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33516</xdr:rowOff>
    </xdr:from>
    <xdr:to>
      <xdr:col>45</xdr:col>
      <xdr:colOff>177800</xdr:colOff>
      <xdr:row>97</xdr:row>
      <xdr:rowOff>124417</xdr:rowOff>
    </xdr:to>
    <xdr:cxnSp macro="">
      <xdr:nvCxnSpPr>
        <xdr:cNvPr id="467" name="直線コネクタ 466"/>
        <xdr:cNvCxnSpPr/>
      </xdr:nvCxnSpPr>
      <xdr:spPr>
        <a:xfrm flipV="1">
          <a:off x="7861300" y="16664166"/>
          <a:ext cx="889000" cy="9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124417</xdr:rowOff>
    </xdr:from>
    <xdr:to>
      <xdr:col>41</xdr:col>
      <xdr:colOff>50800</xdr:colOff>
      <xdr:row>97</xdr:row>
      <xdr:rowOff>145709</xdr:rowOff>
    </xdr:to>
    <xdr:cxnSp macro="">
      <xdr:nvCxnSpPr>
        <xdr:cNvPr id="470" name="直線コネクタ 469"/>
        <xdr:cNvCxnSpPr/>
      </xdr:nvCxnSpPr>
      <xdr:spPr>
        <a:xfrm flipV="1">
          <a:off x="6972300" y="16755067"/>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27406</xdr:rowOff>
    </xdr:from>
    <xdr:to>
      <xdr:col>55</xdr:col>
      <xdr:colOff>50800</xdr:colOff>
      <xdr:row>97</xdr:row>
      <xdr:rowOff>129006</xdr:rowOff>
    </xdr:to>
    <xdr:sp macro="" textlink="">
      <xdr:nvSpPr>
        <xdr:cNvPr id="480" name="楕円 479"/>
        <xdr:cNvSpPr/>
      </xdr:nvSpPr>
      <xdr:spPr>
        <a:xfrm>
          <a:off x="104267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5833</xdr:rowOff>
    </xdr:from>
    <xdr:ext cx="534377" cy="259045"/>
    <xdr:sp macro="" textlink="">
      <xdr:nvSpPr>
        <xdr:cNvPr id="481" name="土木費該当値テキスト"/>
        <xdr:cNvSpPr txBox="1"/>
      </xdr:nvSpPr>
      <xdr:spPr>
        <a:xfrm>
          <a:off x="10528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115043</xdr:rowOff>
    </xdr:from>
    <xdr:to>
      <xdr:col>50</xdr:col>
      <xdr:colOff>165100</xdr:colOff>
      <xdr:row>98</xdr:row>
      <xdr:rowOff>45193</xdr:rowOff>
    </xdr:to>
    <xdr:sp macro="" textlink="">
      <xdr:nvSpPr>
        <xdr:cNvPr id="482" name="楕円 481"/>
        <xdr:cNvSpPr/>
      </xdr:nvSpPr>
      <xdr:spPr>
        <a:xfrm>
          <a:off x="9588500" y="167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36320</xdr:rowOff>
    </xdr:from>
    <xdr:ext cx="534377" cy="259045"/>
    <xdr:sp macro="" textlink="">
      <xdr:nvSpPr>
        <xdr:cNvPr id="483" name="テキスト ボックス 482"/>
        <xdr:cNvSpPr txBox="1"/>
      </xdr:nvSpPr>
      <xdr:spPr>
        <a:xfrm>
          <a:off x="9372111" y="1683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154166</xdr:rowOff>
    </xdr:from>
    <xdr:to>
      <xdr:col>46</xdr:col>
      <xdr:colOff>38100</xdr:colOff>
      <xdr:row>97</xdr:row>
      <xdr:rowOff>84316</xdr:rowOff>
    </xdr:to>
    <xdr:sp macro="" textlink="">
      <xdr:nvSpPr>
        <xdr:cNvPr id="484" name="楕円 483"/>
        <xdr:cNvSpPr/>
      </xdr:nvSpPr>
      <xdr:spPr>
        <a:xfrm>
          <a:off x="8699500" y="166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100843</xdr:rowOff>
    </xdr:from>
    <xdr:ext cx="534377" cy="259045"/>
    <xdr:sp macro="" textlink="">
      <xdr:nvSpPr>
        <xdr:cNvPr id="485" name="テキスト ボックス 484"/>
        <xdr:cNvSpPr txBox="1"/>
      </xdr:nvSpPr>
      <xdr:spPr>
        <a:xfrm>
          <a:off x="8483111" y="163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73617</xdr:rowOff>
    </xdr:from>
    <xdr:to>
      <xdr:col>41</xdr:col>
      <xdr:colOff>101600</xdr:colOff>
      <xdr:row>98</xdr:row>
      <xdr:rowOff>3767</xdr:rowOff>
    </xdr:to>
    <xdr:sp macro="" textlink="">
      <xdr:nvSpPr>
        <xdr:cNvPr id="486" name="楕円 485"/>
        <xdr:cNvSpPr/>
      </xdr:nvSpPr>
      <xdr:spPr>
        <a:xfrm>
          <a:off x="7810500" y="167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166344</xdr:rowOff>
    </xdr:from>
    <xdr:ext cx="534377" cy="259045"/>
    <xdr:sp macro="" textlink="">
      <xdr:nvSpPr>
        <xdr:cNvPr id="487" name="テキスト ボックス 486"/>
        <xdr:cNvSpPr txBox="1"/>
      </xdr:nvSpPr>
      <xdr:spPr>
        <a:xfrm>
          <a:off x="7594111" y="167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94909</xdr:rowOff>
    </xdr:from>
    <xdr:to>
      <xdr:col>36</xdr:col>
      <xdr:colOff>165100</xdr:colOff>
      <xdr:row>98</xdr:row>
      <xdr:rowOff>25059</xdr:rowOff>
    </xdr:to>
    <xdr:sp macro="" textlink="">
      <xdr:nvSpPr>
        <xdr:cNvPr id="488" name="楕円 487"/>
        <xdr:cNvSpPr/>
      </xdr:nvSpPr>
      <xdr:spPr>
        <a:xfrm>
          <a:off x="6921500" y="16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16186</xdr:rowOff>
    </xdr:from>
    <xdr:ext cx="534377" cy="259045"/>
    <xdr:sp macro="" textlink="">
      <xdr:nvSpPr>
        <xdr:cNvPr id="489" name="テキスト ボックス 488"/>
        <xdr:cNvSpPr txBox="1"/>
      </xdr:nvSpPr>
      <xdr:spPr>
        <a:xfrm>
          <a:off x="6705111" y="16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2083</xdr:rowOff>
    </xdr:from>
    <xdr:to>
      <xdr:col>85</xdr:col>
      <xdr:colOff>127000</xdr:colOff>
      <xdr:row>37</xdr:row>
      <xdr:rowOff>42865</xdr:rowOff>
    </xdr:to>
    <xdr:cxnSp macro="">
      <xdr:nvCxnSpPr>
        <xdr:cNvPr id="517" name="直線コネクタ 516"/>
        <xdr:cNvCxnSpPr/>
      </xdr:nvCxnSpPr>
      <xdr:spPr>
        <a:xfrm flipV="1">
          <a:off x="15481300" y="6345733"/>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20096</xdr:rowOff>
    </xdr:from>
    <xdr:to>
      <xdr:col>81</xdr:col>
      <xdr:colOff>50800</xdr:colOff>
      <xdr:row>37</xdr:row>
      <xdr:rowOff>42865</xdr:rowOff>
    </xdr:to>
    <xdr:cxnSp macro="">
      <xdr:nvCxnSpPr>
        <xdr:cNvPr id="520" name="直線コネクタ 519"/>
        <xdr:cNvCxnSpPr/>
      </xdr:nvCxnSpPr>
      <xdr:spPr>
        <a:xfrm>
          <a:off x="14592300" y="636374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20096</xdr:rowOff>
    </xdr:from>
    <xdr:to>
      <xdr:col>76</xdr:col>
      <xdr:colOff>114300</xdr:colOff>
      <xdr:row>37</xdr:row>
      <xdr:rowOff>20782</xdr:rowOff>
    </xdr:to>
    <xdr:cxnSp macro="">
      <xdr:nvCxnSpPr>
        <xdr:cNvPr id="523" name="直線コネクタ 522"/>
        <xdr:cNvCxnSpPr/>
      </xdr:nvCxnSpPr>
      <xdr:spPr>
        <a:xfrm flipV="1">
          <a:off x="13703300" y="636374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20782</xdr:rowOff>
    </xdr:from>
    <xdr:to>
      <xdr:col>71</xdr:col>
      <xdr:colOff>177800</xdr:colOff>
      <xdr:row>37</xdr:row>
      <xdr:rowOff>67737</xdr:rowOff>
    </xdr:to>
    <xdr:cxnSp macro="">
      <xdr:nvCxnSpPr>
        <xdr:cNvPr id="526" name="直線コネクタ 525"/>
        <xdr:cNvCxnSpPr/>
      </xdr:nvCxnSpPr>
      <xdr:spPr>
        <a:xfrm flipV="1">
          <a:off x="12814300" y="6364432"/>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122733</xdr:rowOff>
    </xdr:from>
    <xdr:to>
      <xdr:col>85</xdr:col>
      <xdr:colOff>177800</xdr:colOff>
      <xdr:row>37</xdr:row>
      <xdr:rowOff>52883</xdr:rowOff>
    </xdr:to>
    <xdr:sp macro="" textlink="">
      <xdr:nvSpPr>
        <xdr:cNvPr id="536" name="楕円 535"/>
        <xdr:cNvSpPr/>
      </xdr:nvSpPr>
      <xdr:spPr>
        <a:xfrm>
          <a:off x="162687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101160</xdr:rowOff>
    </xdr:from>
    <xdr:ext cx="534377" cy="259045"/>
    <xdr:sp macro="" textlink="">
      <xdr:nvSpPr>
        <xdr:cNvPr id="537" name="消防費該当値テキスト"/>
        <xdr:cNvSpPr txBox="1"/>
      </xdr:nvSpPr>
      <xdr:spPr>
        <a:xfrm>
          <a:off x="16370300" y="62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163515</xdr:rowOff>
    </xdr:from>
    <xdr:to>
      <xdr:col>81</xdr:col>
      <xdr:colOff>101600</xdr:colOff>
      <xdr:row>37</xdr:row>
      <xdr:rowOff>93665</xdr:rowOff>
    </xdr:to>
    <xdr:sp macro="" textlink="">
      <xdr:nvSpPr>
        <xdr:cNvPr id="538" name="楕円 537"/>
        <xdr:cNvSpPr/>
      </xdr:nvSpPr>
      <xdr:spPr>
        <a:xfrm>
          <a:off x="15430500" y="63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84792</xdr:rowOff>
    </xdr:from>
    <xdr:ext cx="534377" cy="259045"/>
    <xdr:sp macro="" textlink="">
      <xdr:nvSpPr>
        <xdr:cNvPr id="539" name="テキスト ボックス 538"/>
        <xdr:cNvSpPr txBox="1"/>
      </xdr:nvSpPr>
      <xdr:spPr>
        <a:xfrm>
          <a:off x="15214111" y="64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140746</xdr:rowOff>
    </xdr:from>
    <xdr:to>
      <xdr:col>76</xdr:col>
      <xdr:colOff>165100</xdr:colOff>
      <xdr:row>37</xdr:row>
      <xdr:rowOff>70896</xdr:rowOff>
    </xdr:to>
    <xdr:sp macro="" textlink="">
      <xdr:nvSpPr>
        <xdr:cNvPr id="540" name="楕円 539"/>
        <xdr:cNvSpPr/>
      </xdr:nvSpPr>
      <xdr:spPr>
        <a:xfrm>
          <a:off x="14541500" y="63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62023</xdr:rowOff>
    </xdr:from>
    <xdr:ext cx="534377" cy="259045"/>
    <xdr:sp macro="" textlink="">
      <xdr:nvSpPr>
        <xdr:cNvPr id="541" name="テキスト ボックス 540"/>
        <xdr:cNvSpPr txBox="1"/>
      </xdr:nvSpPr>
      <xdr:spPr>
        <a:xfrm>
          <a:off x="14325111" y="64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141432</xdr:rowOff>
    </xdr:from>
    <xdr:to>
      <xdr:col>72</xdr:col>
      <xdr:colOff>38100</xdr:colOff>
      <xdr:row>37</xdr:row>
      <xdr:rowOff>71582</xdr:rowOff>
    </xdr:to>
    <xdr:sp macro="" textlink="">
      <xdr:nvSpPr>
        <xdr:cNvPr id="542" name="楕円 541"/>
        <xdr:cNvSpPr/>
      </xdr:nvSpPr>
      <xdr:spPr>
        <a:xfrm>
          <a:off x="13652500" y="6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62709</xdr:rowOff>
    </xdr:from>
    <xdr:ext cx="534377" cy="259045"/>
    <xdr:sp macro="" textlink="">
      <xdr:nvSpPr>
        <xdr:cNvPr id="543" name="テキスト ボックス 542"/>
        <xdr:cNvSpPr txBox="1"/>
      </xdr:nvSpPr>
      <xdr:spPr>
        <a:xfrm>
          <a:off x="13436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16937</xdr:rowOff>
    </xdr:from>
    <xdr:to>
      <xdr:col>67</xdr:col>
      <xdr:colOff>101600</xdr:colOff>
      <xdr:row>37</xdr:row>
      <xdr:rowOff>118537</xdr:rowOff>
    </xdr:to>
    <xdr:sp macro="" textlink="">
      <xdr:nvSpPr>
        <xdr:cNvPr id="544" name="楕円 543"/>
        <xdr:cNvSpPr/>
      </xdr:nvSpPr>
      <xdr:spPr>
        <a:xfrm>
          <a:off x="12763500" y="63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109664</xdr:rowOff>
    </xdr:from>
    <xdr:ext cx="534377" cy="259045"/>
    <xdr:sp macro="" textlink="">
      <xdr:nvSpPr>
        <xdr:cNvPr id="545" name="テキスト ボックス 544"/>
        <xdr:cNvSpPr txBox="1"/>
      </xdr:nvSpPr>
      <xdr:spPr>
        <a:xfrm>
          <a:off x="12547111" y="64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32550</xdr:rowOff>
    </xdr:from>
    <xdr:to>
      <xdr:col>85</xdr:col>
      <xdr:colOff>127000</xdr:colOff>
      <xdr:row>57</xdr:row>
      <xdr:rowOff>140754</xdr:rowOff>
    </xdr:to>
    <xdr:cxnSp macro="">
      <xdr:nvCxnSpPr>
        <xdr:cNvPr id="575" name="直線コネクタ 574"/>
        <xdr:cNvCxnSpPr/>
      </xdr:nvCxnSpPr>
      <xdr:spPr>
        <a:xfrm flipV="1">
          <a:off x="15481300" y="9805200"/>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140754</xdr:rowOff>
    </xdr:from>
    <xdr:to>
      <xdr:col>81</xdr:col>
      <xdr:colOff>50800</xdr:colOff>
      <xdr:row>58</xdr:row>
      <xdr:rowOff>14554</xdr:rowOff>
    </xdr:to>
    <xdr:cxnSp macro="">
      <xdr:nvCxnSpPr>
        <xdr:cNvPr id="578" name="直線コネクタ 577"/>
        <xdr:cNvCxnSpPr/>
      </xdr:nvCxnSpPr>
      <xdr:spPr>
        <a:xfrm flipV="1">
          <a:off x="14592300" y="9913404"/>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146304</xdr:rowOff>
    </xdr:from>
    <xdr:to>
      <xdr:col>76</xdr:col>
      <xdr:colOff>114300</xdr:colOff>
      <xdr:row>58</xdr:row>
      <xdr:rowOff>14554</xdr:rowOff>
    </xdr:to>
    <xdr:cxnSp macro="">
      <xdr:nvCxnSpPr>
        <xdr:cNvPr id="581" name="直線コネクタ 580"/>
        <xdr:cNvCxnSpPr/>
      </xdr:nvCxnSpPr>
      <xdr:spPr>
        <a:xfrm>
          <a:off x="13703300" y="9918954"/>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146304</xdr:rowOff>
    </xdr:from>
    <xdr:to>
      <xdr:col>71</xdr:col>
      <xdr:colOff>177800</xdr:colOff>
      <xdr:row>58</xdr:row>
      <xdr:rowOff>34442</xdr:rowOff>
    </xdr:to>
    <xdr:cxnSp macro="">
      <xdr:nvCxnSpPr>
        <xdr:cNvPr id="584" name="直線コネクタ 583"/>
        <xdr:cNvCxnSpPr/>
      </xdr:nvCxnSpPr>
      <xdr:spPr>
        <a:xfrm flipV="1">
          <a:off x="12814300" y="9918954"/>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153200</xdr:rowOff>
    </xdr:from>
    <xdr:to>
      <xdr:col>85</xdr:col>
      <xdr:colOff>177800</xdr:colOff>
      <xdr:row>57</xdr:row>
      <xdr:rowOff>83350</xdr:rowOff>
    </xdr:to>
    <xdr:sp macro="" textlink="">
      <xdr:nvSpPr>
        <xdr:cNvPr id="594" name="楕円 593"/>
        <xdr:cNvSpPr/>
      </xdr:nvSpPr>
      <xdr:spPr>
        <a:xfrm>
          <a:off x="16268700" y="97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4627</xdr:rowOff>
    </xdr:from>
    <xdr:ext cx="534377" cy="259045"/>
    <xdr:sp macro="" textlink="">
      <xdr:nvSpPr>
        <xdr:cNvPr id="595" name="教育費該当値テキスト"/>
        <xdr:cNvSpPr txBox="1"/>
      </xdr:nvSpPr>
      <xdr:spPr>
        <a:xfrm>
          <a:off x="16370300" y="96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89954</xdr:rowOff>
    </xdr:from>
    <xdr:to>
      <xdr:col>81</xdr:col>
      <xdr:colOff>101600</xdr:colOff>
      <xdr:row>58</xdr:row>
      <xdr:rowOff>20104</xdr:rowOff>
    </xdr:to>
    <xdr:sp macro="" textlink="">
      <xdr:nvSpPr>
        <xdr:cNvPr id="596" name="楕円 595"/>
        <xdr:cNvSpPr/>
      </xdr:nvSpPr>
      <xdr:spPr>
        <a:xfrm>
          <a:off x="15430500" y="98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11231</xdr:rowOff>
    </xdr:from>
    <xdr:ext cx="534377" cy="259045"/>
    <xdr:sp macro="" textlink="">
      <xdr:nvSpPr>
        <xdr:cNvPr id="597" name="テキスト ボックス 596"/>
        <xdr:cNvSpPr txBox="1"/>
      </xdr:nvSpPr>
      <xdr:spPr>
        <a:xfrm>
          <a:off x="15214111" y="99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135204</xdr:rowOff>
    </xdr:from>
    <xdr:to>
      <xdr:col>76</xdr:col>
      <xdr:colOff>165100</xdr:colOff>
      <xdr:row>58</xdr:row>
      <xdr:rowOff>65354</xdr:rowOff>
    </xdr:to>
    <xdr:sp macro="" textlink="">
      <xdr:nvSpPr>
        <xdr:cNvPr id="598" name="楕円 597"/>
        <xdr:cNvSpPr/>
      </xdr:nvSpPr>
      <xdr:spPr>
        <a:xfrm>
          <a:off x="14541500" y="99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56481</xdr:rowOff>
    </xdr:from>
    <xdr:ext cx="534377" cy="259045"/>
    <xdr:sp macro="" textlink="">
      <xdr:nvSpPr>
        <xdr:cNvPr id="599" name="テキスト ボックス 598"/>
        <xdr:cNvSpPr txBox="1"/>
      </xdr:nvSpPr>
      <xdr:spPr>
        <a:xfrm>
          <a:off x="14325111" y="100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95504</xdr:rowOff>
    </xdr:from>
    <xdr:to>
      <xdr:col>72</xdr:col>
      <xdr:colOff>38100</xdr:colOff>
      <xdr:row>58</xdr:row>
      <xdr:rowOff>25654</xdr:rowOff>
    </xdr:to>
    <xdr:sp macro="" textlink="">
      <xdr:nvSpPr>
        <xdr:cNvPr id="600" name="楕円 599"/>
        <xdr:cNvSpPr/>
      </xdr:nvSpPr>
      <xdr:spPr>
        <a:xfrm>
          <a:off x="13652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16781</xdr:rowOff>
    </xdr:from>
    <xdr:ext cx="534377" cy="259045"/>
    <xdr:sp macro="" textlink="">
      <xdr:nvSpPr>
        <xdr:cNvPr id="601" name="テキスト ボックス 600"/>
        <xdr:cNvSpPr txBox="1"/>
      </xdr:nvSpPr>
      <xdr:spPr>
        <a:xfrm>
          <a:off x="13436111" y="99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155092</xdr:rowOff>
    </xdr:from>
    <xdr:to>
      <xdr:col>67</xdr:col>
      <xdr:colOff>101600</xdr:colOff>
      <xdr:row>58</xdr:row>
      <xdr:rowOff>85242</xdr:rowOff>
    </xdr:to>
    <xdr:sp macro="" textlink="">
      <xdr:nvSpPr>
        <xdr:cNvPr id="602" name="楕円 601"/>
        <xdr:cNvSpPr/>
      </xdr:nvSpPr>
      <xdr:spPr>
        <a:xfrm>
          <a:off x="12763500" y="9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76369</xdr:rowOff>
    </xdr:from>
    <xdr:ext cx="534377" cy="259045"/>
    <xdr:sp macro="" textlink="">
      <xdr:nvSpPr>
        <xdr:cNvPr id="603" name="テキスト ボックス 602"/>
        <xdr:cNvSpPr txBox="1"/>
      </xdr:nvSpPr>
      <xdr:spPr>
        <a:xfrm>
          <a:off x="12547111" y="100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137368</xdr:rowOff>
    </xdr:from>
    <xdr:to>
      <xdr:col>85</xdr:col>
      <xdr:colOff>127000</xdr:colOff>
      <xdr:row>78</xdr:row>
      <xdr:rowOff>139700</xdr:rowOff>
    </xdr:to>
    <xdr:cxnSp macro="">
      <xdr:nvCxnSpPr>
        <xdr:cNvPr id="630" name="直線コネクタ 629"/>
        <xdr:cNvCxnSpPr/>
      </xdr:nvCxnSpPr>
      <xdr:spPr>
        <a:xfrm>
          <a:off x="15481300" y="1351046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137368</xdr:rowOff>
    </xdr:from>
    <xdr:to>
      <xdr:col>81</xdr:col>
      <xdr:colOff>50800</xdr:colOff>
      <xdr:row>78</xdr:row>
      <xdr:rowOff>139700</xdr:rowOff>
    </xdr:to>
    <xdr:cxnSp macro="">
      <xdr:nvCxnSpPr>
        <xdr:cNvPr id="633" name="直線コネクタ 632"/>
        <xdr:cNvCxnSpPr/>
      </xdr:nvCxnSpPr>
      <xdr:spPr>
        <a:xfrm flipV="1">
          <a:off x="14592300" y="1351046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131927</xdr:rowOff>
    </xdr:from>
    <xdr:to>
      <xdr:col>76</xdr:col>
      <xdr:colOff>114300</xdr:colOff>
      <xdr:row>78</xdr:row>
      <xdr:rowOff>139700</xdr:rowOff>
    </xdr:to>
    <xdr:cxnSp macro="">
      <xdr:nvCxnSpPr>
        <xdr:cNvPr id="636" name="直線コネクタ 635"/>
        <xdr:cNvCxnSpPr/>
      </xdr:nvCxnSpPr>
      <xdr:spPr>
        <a:xfrm>
          <a:off x="13703300" y="1350502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118645</xdr:rowOff>
    </xdr:from>
    <xdr:to>
      <xdr:col>71</xdr:col>
      <xdr:colOff>177800</xdr:colOff>
      <xdr:row>78</xdr:row>
      <xdr:rowOff>131927</xdr:rowOff>
    </xdr:to>
    <xdr:cxnSp macro="">
      <xdr:nvCxnSpPr>
        <xdr:cNvPr id="639" name="直線コネクタ 638"/>
        <xdr:cNvCxnSpPr/>
      </xdr:nvCxnSpPr>
      <xdr:spPr>
        <a:xfrm>
          <a:off x="12814300" y="13491745"/>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86568</xdr:rowOff>
    </xdr:from>
    <xdr:to>
      <xdr:col>81</xdr:col>
      <xdr:colOff>101600</xdr:colOff>
      <xdr:row>79</xdr:row>
      <xdr:rowOff>16718</xdr:rowOff>
    </xdr:to>
    <xdr:sp macro="" textlink="">
      <xdr:nvSpPr>
        <xdr:cNvPr id="651" name="楕円 650"/>
        <xdr:cNvSpPr/>
      </xdr:nvSpPr>
      <xdr:spPr>
        <a:xfrm>
          <a:off x="154305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7845</xdr:rowOff>
    </xdr:from>
    <xdr:ext cx="378565" cy="259045"/>
    <xdr:sp macro="" textlink="">
      <xdr:nvSpPr>
        <xdr:cNvPr id="652" name="テキスト ボックス 651"/>
        <xdr:cNvSpPr txBox="1"/>
      </xdr:nvSpPr>
      <xdr:spPr>
        <a:xfrm>
          <a:off x="15292017" y="13552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81127</xdr:rowOff>
    </xdr:from>
    <xdr:to>
      <xdr:col>72</xdr:col>
      <xdr:colOff>38100</xdr:colOff>
      <xdr:row>79</xdr:row>
      <xdr:rowOff>11277</xdr:rowOff>
    </xdr:to>
    <xdr:sp macro="" textlink="">
      <xdr:nvSpPr>
        <xdr:cNvPr id="655" name="楕円 654"/>
        <xdr:cNvSpPr/>
      </xdr:nvSpPr>
      <xdr:spPr>
        <a:xfrm>
          <a:off x="13652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2404</xdr:rowOff>
    </xdr:from>
    <xdr:ext cx="378565" cy="259045"/>
    <xdr:sp macro="" textlink="">
      <xdr:nvSpPr>
        <xdr:cNvPr id="656" name="テキスト ボックス 655"/>
        <xdr:cNvSpPr txBox="1"/>
      </xdr:nvSpPr>
      <xdr:spPr>
        <a:xfrm>
          <a:off x="13514017" y="13546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67845</xdr:rowOff>
    </xdr:from>
    <xdr:to>
      <xdr:col>67</xdr:col>
      <xdr:colOff>101600</xdr:colOff>
      <xdr:row>78</xdr:row>
      <xdr:rowOff>169445</xdr:rowOff>
    </xdr:to>
    <xdr:sp macro="" textlink="">
      <xdr:nvSpPr>
        <xdr:cNvPr id="657" name="楕円 656"/>
        <xdr:cNvSpPr/>
      </xdr:nvSpPr>
      <xdr:spPr>
        <a:xfrm>
          <a:off x="12763500" y="134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160572</xdr:rowOff>
    </xdr:from>
    <xdr:ext cx="378565" cy="259045"/>
    <xdr:sp macro="" textlink="">
      <xdr:nvSpPr>
        <xdr:cNvPr id="658" name="テキスト ボックス 657"/>
        <xdr:cNvSpPr txBox="1"/>
      </xdr:nvSpPr>
      <xdr:spPr>
        <a:xfrm>
          <a:off x="12625017" y="1353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142264</xdr:rowOff>
    </xdr:from>
    <xdr:to>
      <xdr:col>85</xdr:col>
      <xdr:colOff>127000</xdr:colOff>
      <xdr:row>95</xdr:row>
      <xdr:rowOff>30969</xdr:rowOff>
    </xdr:to>
    <xdr:cxnSp macro="">
      <xdr:nvCxnSpPr>
        <xdr:cNvPr id="689" name="直線コネクタ 688"/>
        <xdr:cNvCxnSpPr/>
      </xdr:nvCxnSpPr>
      <xdr:spPr>
        <a:xfrm>
          <a:off x="15481300" y="16258564"/>
          <a:ext cx="8382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123126</xdr:rowOff>
    </xdr:from>
    <xdr:to>
      <xdr:col>81</xdr:col>
      <xdr:colOff>50800</xdr:colOff>
      <xdr:row>94</xdr:row>
      <xdr:rowOff>142264</xdr:rowOff>
    </xdr:to>
    <xdr:cxnSp macro="">
      <xdr:nvCxnSpPr>
        <xdr:cNvPr id="692" name="直線コネクタ 691"/>
        <xdr:cNvCxnSpPr/>
      </xdr:nvCxnSpPr>
      <xdr:spPr>
        <a:xfrm>
          <a:off x="14592300" y="16239426"/>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110930</xdr:rowOff>
    </xdr:from>
    <xdr:to>
      <xdr:col>76</xdr:col>
      <xdr:colOff>114300</xdr:colOff>
      <xdr:row>94</xdr:row>
      <xdr:rowOff>123126</xdr:rowOff>
    </xdr:to>
    <xdr:cxnSp macro="">
      <xdr:nvCxnSpPr>
        <xdr:cNvPr id="695" name="直線コネクタ 694"/>
        <xdr:cNvCxnSpPr/>
      </xdr:nvCxnSpPr>
      <xdr:spPr>
        <a:xfrm>
          <a:off x="13703300" y="16227230"/>
          <a:ext cx="8890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99302</xdr:rowOff>
    </xdr:from>
    <xdr:to>
      <xdr:col>71</xdr:col>
      <xdr:colOff>177800</xdr:colOff>
      <xdr:row>94</xdr:row>
      <xdr:rowOff>110930</xdr:rowOff>
    </xdr:to>
    <xdr:cxnSp macro="">
      <xdr:nvCxnSpPr>
        <xdr:cNvPr id="698" name="直線コネクタ 697"/>
        <xdr:cNvCxnSpPr/>
      </xdr:nvCxnSpPr>
      <xdr:spPr>
        <a:xfrm>
          <a:off x="12814300" y="16215602"/>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151619</xdr:rowOff>
    </xdr:from>
    <xdr:to>
      <xdr:col>85</xdr:col>
      <xdr:colOff>177800</xdr:colOff>
      <xdr:row>95</xdr:row>
      <xdr:rowOff>81769</xdr:rowOff>
    </xdr:to>
    <xdr:sp macro="" textlink="">
      <xdr:nvSpPr>
        <xdr:cNvPr id="708" name="楕円 707"/>
        <xdr:cNvSpPr/>
      </xdr:nvSpPr>
      <xdr:spPr>
        <a:xfrm>
          <a:off x="16268700" y="16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3046</xdr:rowOff>
    </xdr:from>
    <xdr:ext cx="534377" cy="259045"/>
    <xdr:sp macro="" textlink="">
      <xdr:nvSpPr>
        <xdr:cNvPr id="709" name="公債費該当値テキスト"/>
        <xdr:cNvSpPr txBox="1"/>
      </xdr:nvSpPr>
      <xdr:spPr>
        <a:xfrm>
          <a:off x="16370300" y="161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91464</xdr:rowOff>
    </xdr:from>
    <xdr:to>
      <xdr:col>81</xdr:col>
      <xdr:colOff>101600</xdr:colOff>
      <xdr:row>95</xdr:row>
      <xdr:rowOff>21614</xdr:rowOff>
    </xdr:to>
    <xdr:sp macro="" textlink="">
      <xdr:nvSpPr>
        <xdr:cNvPr id="710" name="楕円 709"/>
        <xdr:cNvSpPr/>
      </xdr:nvSpPr>
      <xdr:spPr>
        <a:xfrm>
          <a:off x="15430500" y="162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38141</xdr:rowOff>
    </xdr:from>
    <xdr:ext cx="534377" cy="259045"/>
    <xdr:sp macro="" textlink="">
      <xdr:nvSpPr>
        <xdr:cNvPr id="711" name="テキスト ボックス 710"/>
        <xdr:cNvSpPr txBox="1"/>
      </xdr:nvSpPr>
      <xdr:spPr>
        <a:xfrm>
          <a:off x="15214111" y="159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72326</xdr:rowOff>
    </xdr:from>
    <xdr:to>
      <xdr:col>76</xdr:col>
      <xdr:colOff>165100</xdr:colOff>
      <xdr:row>95</xdr:row>
      <xdr:rowOff>2476</xdr:rowOff>
    </xdr:to>
    <xdr:sp macro="" textlink="">
      <xdr:nvSpPr>
        <xdr:cNvPr id="712" name="楕円 711"/>
        <xdr:cNvSpPr/>
      </xdr:nvSpPr>
      <xdr:spPr>
        <a:xfrm>
          <a:off x="14541500" y="161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19003</xdr:rowOff>
    </xdr:from>
    <xdr:ext cx="534377" cy="259045"/>
    <xdr:sp macro="" textlink="">
      <xdr:nvSpPr>
        <xdr:cNvPr id="713" name="テキスト ボックス 712"/>
        <xdr:cNvSpPr txBox="1"/>
      </xdr:nvSpPr>
      <xdr:spPr>
        <a:xfrm>
          <a:off x="14325111" y="15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60130</xdr:rowOff>
    </xdr:from>
    <xdr:to>
      <xdr:col>72</xdr:col>
      <xdr:colOff>38100</xdr:colOff>
      <xdr:row>94</xdr:row>
      <xdr:rowOff>161730</xdr:rowOff>
    </xdr:to>
    <xdr:sp macro="" textlink="">
      <xdr:nvSpPr>
        <xdr:cNvPr id="714" name="楕円 713"/>
        <xdr:cNvSpPr/>
      </xdr:nvSpPr>
      <xdr:spPr>
        <a:xfrm>
          <a:off x="13652500" y="161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6807</xdr:rowOff>
    </xdr:from>
    <xdr:ext cx="534377" cy="259045"/>
    <xdr:sp macro="" textlink="">
      <xdr:nvSpPr>
        <xdr:cNvPr id="715" name="テキスト ボックス 714"/>
        <xdr:cNvSpPr txBox="1"/>
      </xdr:nvSpPr>
      <xdr:spPr>
        <a:xfrm>
          <a:off x="13436111" y="159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48502</xdr:rowOff>
    </xdr:from>
    <xdr:to>
      <xdr:col>67</xdr:col>
      <xdr:colOff>101600</xdr:colOff>
      <xdr:row>94</xdr:row>
      <xdr:rowOff>150102</xdr:rowOff>
    </xdr:to>
    <xdr:sp macro="" textlink="">
      <xdr:nvSpPr>
        <xdr:cNvPr id="716" name="楕円 715"/>
        <xdr:cNvSpPr/>
      </xdr:nvSpPr>
      <xdr:spPr>
        <a:xfrm>
          <a:off x="127635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166629</xdr:rowOff>
    </xdr:from>
    <xdr:ext cx="534377" cy="259045"/>
    <xdr:sp macro="" textlink="">
      <xdr:nvSpPr>
        <xdr:cNvPr id="717" name="テキスト ボックス 716"/>
        <xdr:cNvSpPr txBox="1"/>
      </xdr:nvSpPr>
      <xdr:spPr>
        <a:xfrm>
          <a:off x="12547111" y="159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47528</xdr:rowOff>
    </xdr:from>
    <xdr:to>
      <xdr:col>116</xdr:col>
      <xdr:colOff>63500</xdr:colOff>
      <xdr:row>38</xdr:row>
      <xdr:rowOff>139700</xdr:rowOff>
    </xdr:to>
    <xdr:cxnSp macro="">
      <xdr:nvCxnSpPr>
        <xdr:cNvPr id="744" name="直線コネクタ 743"/>
        <xdr:cNvCxnSpPr/>
      </xdr:nvCxnSpPr>
      <xdr:spPr>
        <a:xfrm>
          <a:off x="21323300" y="6562628"/>
          <a:ext cx="8382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47528</xdr:rowOff>
    </xdr:from>
    <xdr:to>
      <xdr:col>111</xdr:col>
      <xdr:colOff>177800</xdr:colOff>
      <xdr:row>38</xdr:row>
      <xdr:rowOff>112131</xdr:rowOff>
    </xdr:to>
    <xdr:cxnSp macro="">
      <xdr:nvCxnSpPr>
        <xdr:cNvPr id="747" name="直線コネクタ 746"/>
        <xdr:cNvCxnSpPr/>
      </xdr:nvCxnSpPr>
      <xdr:spPr>
        <a:xfrm flipV="1">
          <a:off x="20434300" y="6562628"/>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165213</xdr:rowOff>
    </xdr:from>
    <xdr:ext cx="378565" cy="259045"/>
    <xdr:sp macro="" textlink="">
      <xdr:nvSpPr>
        <xdr:cNvPr id="749" name="テキスト ボックス 748"/>
        <xdr:cNvSpPr txBox="1"/>
      </xdr:nvSpPr>
      <xdr:spPr>
        <a:xfrm>
          <a:off x="21134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112131</xdr:rowOff>
    </xdr:from>
    <xdr:to>
      <xdr:col>107</xdr:col>
      <xdr:colOff>50800</xdr:colOff>
      <xdr:row>38</xdr:row>
      <xdr:rowOff>119263</xdr:rowOff>
    </xdr:to>
    <xdr:cxnSp macro="">
      <xdr:nvCxnSpPr>
        <xdr:cNvPr id="750" name="直線コネクタ 749"/>
        <xdr:cNvCxnSpPr/>
      </xdr:nvCxnSpPr>
      <xdr:spPr>
        <a:xfrm flipV="1">
          <a:off x="19545300" y="662723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52" name="テキスト ボックス 751"/>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119263</xdr:rowOff>
    </xdr:from>
    <xdr:to>
      <xdr:col>102</xdr:col>
      <xdr:colOff>114300</xdr:colOff>
      <xdr:row>38</xdr:row>
      <xdr:rowOff>135677</xdr:rowOff>
    </xdr:to>
    <xdr:cxnSp macro="">
      <xdr:nvCxnSpPr>
        <xdr:cNvPr id="753" name="直線コネクタ 752"/>
        <xdr:cNvCxnSpPr/>
      </xdr:nvCxnSpPr>
      <xdr:spPr>
        <a:xfrm flipV="1">
          <a:off x="18656300" y="6634363"/>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6839</xdr:rowOff>
    </xdr:from>
    <xdr:ext cx="313932" cy="259045"/>
    <xdr:sp macro="" textlink="">
      <xdr:nvSpPr>
        <xdr:cNvPr id="755" name="テキスト ボックス 754"/>
        <xdr:cNvSpPr txBox="1"/>
      </xdr:nvSpPr>
      <xdr:spPr>
        <a:xfrm>
          <a:off x="19388333" y="6693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168178</xdr:rowOff>
    </xdr:from>
    <xdr:to>
      <xdr:col>112</xdr:col>
      <xdr:colOff>38100</xdr:colOff>
      <xdr:row>38</xdr:row>
      <xdr:rowOff>98328</xdr:rowOff>
    </xdr:to>
    <xdr:sp macro="" textlink="">
      <xdr:nvSpPr>
        <xdr:cNvPr id="765" name="楕円 764"/>
        <xdr:cNvSpPr/>
      </xdr:nvSpPr>
      <xdr:spPr>
        <a:xfrm>
          <a:off x="21272500" y="65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114855</xdr:rowOff>
    </xdr:from>
    <xdr:ext cx="469744" cy="259045"/>
    <xdr:sp macro="" textlink="">
      <xdr:nvSpPr>
        <xdr:cNvPr id="766" name="テキスト ボックス 765"/>
        <xdr:cNvSpPr txBox="1"/>
      </xdr:nvSpPr>
      <xdr:spPr>
        <a:xfrm>
          <a:off x="21088428" y="62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61331</xdr:rowOff>
    </xdr:from>
    <xdr:to>
      <xdr:col>107</xdr:col>
      <xdr:colOff>101600</xdr:colOff>
      <xdr:row>38</xdr:row>
      <xdr:rowOff>162931</xdr:rowOff>
    </xdr:to>
    <xdr:sp macro="" textlink="">
      <xdr:nvSpPr>
        <xdr:cNvPr id="767" name="楕円 766"/>
        <xdr:cNvSpPr/>
      </xdr:nvSpPr>
      <xdr:spPr>
        <a:xfrm>
          <a:off x="20383500" y="65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8008</xdr:rowOff>
    </xdr:from>
    <xdr:ext cx="378565" cy="259045"/>
    <xdr:sp macro="" textlink="">
      <xdr:nvSpPr>
        <xdr:cNvPr id="768" name="テキスト ボックス 767"/>
        <xdr:cNvSpPr txBox="1"/>
      </xdr:nvSpPr>
      <xdr:spPr>
        <a:xfrm>
          <a:off x="20245017" y="635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68463</xdr:rowOff>
    </xdr:from>
    <xdr:to>
      <xdr:col>102</xdr:col>
      <xdr:colOff>165100</xdr:colOff>
      <xdr:row>38</xdr:row>
      <xdr:rowOff>170063</xdr:rowOff>
    </xdr:to>
    <xdr:sp macro="" textlink="">
      <xdr:nvSpPr>
        <xdr:cNvPr id="769" name="楕円 768"/>
        <xdr:cNvSpPr/>
      </xdr:nvSpPr>
      <xdr:spPr>
        <a:xfrm>
          <a:off x="19494500" y="6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15140</xdr:rowOff>
    </xdr:from>
    <xdr:ext cx="378565" cy="259045"/>
    <xdr:sp macro="" textlink="">
      <xdr:nvSpPr>
        <xdr:cNvPr id="770" name="テキスト ボックス 769"/>
        <xdr:cNvSpPr txBox="1"/>
      </xdr:nvSpPr>
      <xdr:spPr>
        <a:xfrm>
          <a:off x="19356017" y="635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84877</xdr:rowOff>
    </xdr:from>
    <xdr:to>
      <xdr:col>98</xdr:col>
      <xdr:colOff>38100</xdr:colOff>
      <xdr:row>39</xdr:row>
      <xdr:rowOff>15027</xdr:rowOff>
    </xdr:to>
    <xdr:sp macro="" textlink="">
      <xdr:nvSpPr>
        <xdr:cNvPr id="771" name="楕円 770"/>
        <xdr:cNvSpPr/>
      </xdr:nvSpPr>
      <xdr:spPr>
        <a:xfrm>
          <a:off x="18605500" y="65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6154</xdr:rowOff>
    </xdr:from>
    <xdr:ext cx="313932" cy="259045"/>
    <xdr:sp macro="" textlink="">
      <xdr:nvSpPr>
        <xdr:cNvPr id="772" name="テキスト ボックス 771"/>
        <xdr:cNvSpPr txBox="1"/>
      </xdr:nvSpPr>
      <xdr:spPr>
        <a:xfrm>
          <a:off x="18499333" y="6692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前年度同様に議会費、民生費、衛生費、公債費で類似団体平均を上回る結果となった。また、新たに教育費が類似団体平均を上回った。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数値の変動率が特に大きかったのは、民生費、教育費、土木費、総務費である。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180,564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円になった。物価高騰対応給付金給付事業が増加したことなどによる。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57,937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円になった。小学校給食施設整備事業や給食調理業務委託料が増加したことなどによる。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円になった。道路維持補修事業や住宅管理事業が増加したことなどによる。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円になった。新庁舎建設事業が増加したことなどによる。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億円に減少し、単年度収支は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億円の赤字となった。さらに、令和財政調整基金を</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億円取り崩している状況である。実質単年度収支の赤字は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年連続で、赤字幅も増加している。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持続可能な行政運営に向け</a:t>
          </a:r>
          <a:r>
            <a:rPr kumimoji="1" lang="ja-JP" altLang="en-US" sz="1400">
              <a:latin typeface="ＭＳ ゴシック" pitchFamily="49" charset="-128"/>
              <a:ea typeface="ＭＳ ゴシック" pitchFamily="49" charset="-128"/>
            </a:rPr>
            <a:t>、早期に経常経費を削減し、基金の取崩しに依存した財政状況から脱却する必要がある。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前年度に引き続き、各会計とも黒字を維持しているが、全体の標準財政規模比は減少している。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一般会計の減少率が大きく、財政調整基金は令和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億円を取り崩している。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また、病院事業会計への一般会計からの繰出金が一般会計の財政を悪化させている要因の一つであり、経営改善が喫緊の課題である。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元利償還金の減少により、実質公債費比率は改善した。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近年は建設事業の厳選により、地方債発行額を抑えることができているが、今後は、大規模な建設事業が予定されている。また、金利上昇による利子負担も見込まれる。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引き続き、公債費をコントロールする観点からも、建設事業量を計画的に管理し、公債費の平準化・抑制を図ることが重要である。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本市では満期一括償還地方債の借入は行っていない。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群馬県安中市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年度は地方債発行額が</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億円に対し、公債費の償還元金が</a:t>
          </a:r>
          <a:r>
            <a:rPr kumimoji="1" lang="en-US" altLang="ja-JP" sz="1400">
              <a:latin typeface="ＭＳ ゴシック" pitchFamily="49" charset="-128"/>
              <a:ea typeface="ＭＳ ゴシック" pitchFamily="49" charset="-128"/>
            </a:rPr>
            <a:t>24.7</a:t>
          </a:r>
          <a:r>
            <a:rPr kumimoji="1" lang="ja-JP" altLang="en-US" sz="1400">
              <a:latin typeface="ＭＳ ゴシック" pitchFamily="49" charset="-128"/>
              <a:ea typeface="ＭＳ ゴシック" pitchFamily="49" charset="-128"/>
            </a:rPr>
            <a:t>億円と償還額が大幅に上回ったため、地方債残高は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億円減少し、比率も改善した。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今後、大規模な建設事業が予定されており、地方債発行額及び基金取崩額の増加が見込まれている。将来負担は新発債の発行状況等によっては容易に比率が悪化する可能性がある。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将来負担を増大させないために、</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公債費以外も含めた歳出規模の是正に努め、</a:t>
          </a:r>
          <a:r>
            <a:rPr kumimoji="1" lang="ja-JP" altLang="en-US" sz="1400">
              <a:latin typeface="ＭＳ ゴシック" pitchFamily="49" charset="-128"/>
              <a:ea typeface="ＭＳ ゴシック" pitchFamily="49" charset="-128"/>
            </a:rPr>
            <a:t>基金に頼らず地方債残高を抑制することが重要である。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群馬県安中市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億円の減少、庁舎建設基金の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億円の減少などがある。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・財政調整基金は、歳入の変動に備えるため現在の残高水準を維持する。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・資産の有効活用のため、特定目的基金で役目を終えたものがあれば整理していく。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・ふるさと創生基金：地域づくりに必要な財源の確保に資するため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・職員退職手当基金は、一定のルールにより取崩しと積立を行っている。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・庁舎建設基金は、庁舎建設事業の財源として取り崩している。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・福祉基金は、高齢者タクシー料金補助等の財源として取り崩している。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・ふるさと創生基金は、ふるさと納税の目的に沿った事業へ充当するため積み立てており、事業実施とともに取り崩している。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・庁舎建設基金は、引き続き庁舎建設事業の財源として取り崩していく。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・利子の積立しか動きのない基金が存在するため、役目を終えた基金を整理していく。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億円だったことによる。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・本市の歳入は景気動向・企業業績に影響されやすい市税（法人市民税）の割合が高く、コントロールできないため、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市税の減収が数年続いた場合に予算編成に支障が生じる恐れがある。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歳出の抑制によって取崩しを減らし、現在の残高を維持する必要がある。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年度普通交付税の再算定により措置された臨時財政対策債償還基金費相当分を積み立てたことによる。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・今後、地方債発行額の増加により公債費の増加が見込まれるため、財政調整基金と合わせて残高を維持することが必要である。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27557751</v>
      </c>
      <c r="BO4" s="449"/>
      <c r="BP4" s="449"/>
      <c r="BQ4" s="449"/>
      <c r="BR4" s="449"/>
      <c r="BS4" s="449"/>
      <c r="BT4" s="449"/>
      <c r="BU4" s="450"/>
      <c r="BV4" s="448">
        <v>26967759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v>
      </c>
      <c r="CU4" s="589"/>
      <c r="CV4" s="589"/>
      <c r="CW4" s="589"/>
      <c r="CX4" s="589"/>
      <c r="CY4" s="589"/>
      <c r="CZ4" s="589"/>
      <c r="DA4" s="590"/>
      <c r="DB4" s="588">
        <v>8.3000000000000007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26387069</v>
      </c>
      <c r="BO5" s="420"/>
      <c r="BP5" s="420"/>
      <c r="BQ5" s="420"/>
      <c r="BR5" s="420"/>
      <c r="BS5" s="420"/>
      <c r="BT5" s="420"/>
      <c r="BU5" s="421"/>
      <c r="BV5" s="419">
        <v>25530887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98.4</v>
      </c>
      <c r="CU5" s="417"/>
      <c r="CV5" s="417"/>
      <c r="CW5" s="417"/>
      <c r="CX5" s="417"/>
      <c r="CY5" s="417"/>
      <c r="CZ5" s="417"/>
      <c r="DA5" s="418"/>
      <c r="DB5" s="416">
        <v>92.5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1170682</v>
      </c>
      <c r="BO6" s="420"/>
      <c r="BP6" s="420"/>
      <c r="BQ6" s="420"/>
      <c r="BR6" s="420"/>
      <c r="BS6" s="420"/>
      <c r="BT6" s="420"/>
      <c r="BU6" s="421"/>
      <c r="BV6" s="419">
        <v>1436872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99.1</v>
      </c>
      <c r="CU6" s="563"/>
      <c r="CV6" s="563"/>
      <c r="CW6" s="563"/>
      <c r="CX6" s="563"/>
      <c r="CY6" s="563"/>
      <c r="CZ6" s="563"/>
      <c r="DA6" s="564"/>
      <c r="DB6" s="562">
        <v>94.4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216668</v>
      </c>
      <c r="BO7" s="420"/>
      <c r="BP7" s="420"/>
      <c r="BQ7" s="420"/>
      <c r="BR7" s="420"/>
      <c r="BS7" s="420"/>
      <c r="BT7" s="420"/>
      <c r="BU7" s="421"/>
      <c r="BV7" s="419">
        <v>133633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15882417</v>
      </c>
      <c r="CU7" s="420"/>
      <c r="CV7" s="420"/>
      <c r="CW7" s="420"/>
      <c r="CX7" s="420"/>
      <c r="CY7" s="420"/>
      <c r="CZ7" s="420"/>
      <c r="DA7" s="421"/>
      <c r="DB7" s="419">
        <v>15666426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954014</v>
      </c>
      <c r="BO8" s="420"/>
      <c r="BP8" s="420"/>
      <c r="BQ8" s="420"/>
      <c r="BR8" s="420"/>
      <c r="BS8" s="420"/>
      <c r="BT8" s="420"/>
      <c r="BU8" s="421"/>
      <c r="BV8" s="419">
        <v>1303239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0.77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54907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-349225</v>
      </c>
      <c r="BO9" s="420"/>
      <c r="BP9" s="420"/>
      <c r="BQ9" s="420"/>
      <c r="BR9" s="420"/>
      <c r="BS9" s="420"/>
      <c r="BT9" s="420"/>
      <c r="BU9" s="421"/>
      <c r="BV9" s="419">
        <v>-113689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12.5</v>
      </c>
      <c r="CU9" s="417"/>
      <c r="CV9" s="417"/>
      <c r="CW9" s="417"/>
      <c r="CX9" s="417"/>
      <c r="CY9" s="417"/>
      <c r="CZ9" s="417"/>
      <c r="DA9" s="418"/>
      <c r="DB9" s="416">
        <v>13.6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58531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2627</v>
      </c>
      <c r="BO10" s="420"/>
      <c r="BP10" s="420"/>
      <c r="BQ10" s="420"/>
      <c r="BR10" s="420"/>
      <c r="BS10" s="420"/>
      <c r="BT10" s="420"/>
      <c r="BU10" s="421"/>
      <c r="BV10" s="419">
        <v>622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54643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800000</v>
      </c>
      <c r="BO12" s="420"/>
      <c r="BP12" s="420"/>
      <c r="BQ12" s="420"/>
      <c r="BR12" s="420"/>
      <c r="BS12" s="420"/>
      <c r="BT12" s="420"/>
      <c r="BU12" s="421"/>
      <c r="BV12" s="419">
        <v>400000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53816</v>
      </c>
      <c r="S13" s="507"/>
      <c r="T13" s="507"/>
      <c r="U13" s="507"/>
      <c r="V13" s="508"/>
      <c r="W13" s="509" t="s">
        <v>131</v>
      </c>
      <c r="X13" s="405"/>
      <c r="Y13" s="405"/>
      <c r="Z13" s="405"/>
      <c r="AA13" s="405"/>
      <c r="AB13" s="406"/>
      <c r="AC13" s="372">
        <v>1090</v>
      </c>
      <c r="AD13" s="373"/>
      <c r="AE13" s="373"/>
      <c r="AF13" s="373"/>
      <c r="AG13" s="374"/>
      <c r="AH13" s="372">
        <v>1348</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-1146598</v>
      </c>
      <c r="BO13" s="420"/>
      <c r="BP13" s="420"/>
      <c r="BQ13" s="420"/>
      <c r="BR13" s="420"/>
      <c r="BS13" s="420"/>
      <c r="BT13" s="420"/>
      <c r="BU13" s="421"/>
      <c r="BV13" s="419">
        <v>-513067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7.2</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55245</v>
      </c>
      <c r="S14" s="507"/>
      <c r="T14" s="507"/>
      <c r="U14" s="507"/>
      <c r="V14" s="508"/>
      <c r="W14" s="510"/>
      <c r="X14" s="408"/>
      <c r="Y14" s="408"/>
      <c r="Z14" s="408"/>
      <c r="AA14" s="408"/>
      <c r="AB14" s="409"/>
      <c r="AC14" s="499">
        <v>4.2</v>
      </c>
      <c r="AD14" s="500"/>
      <c r="AE14" s="500"/>
      <c r="AF14" s="500"/>
      <c r="AG14" s="501"/>
      <c r="AH14" s="499">
        <v>4.9000000000000004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54482</v>
      </c>
      <c r="S15" s="507"/>
      <c r="T15" s="507"/>
      <c r="U15" s="507"/>
      <c r="V15" s="508"/>
      <c r="W15" s="509" t="s">
        <v>137</v>
      </c>
      <c r="X15" s="405"/>
      <c r="Y15" s="405"/>
      <c r="Z15" s="405"/>
      <c r="AA15" s="405"/>
      <c r="AB15" s="406"/>
      <c r="AC15" s="372">
        <v>8988</v>
      </c>
      <c r="AD15" s="373"/>
      <c r="AE15" s="373"/>
      <c r="AF15" s="373"/>
      <c r="AG15" s="374"/>
      <c r="AH15" s="372">
        <v>9587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10537757</v>
      </c>
      <c r="BO15" s="449"/>
      <c r="BP15" s="449"/>
      <c r="BQ15" s="449"/>
      <c r="BR15" s="449"/>
      <c r="BS15" s="449"/>
      <c r="BT15" s="449"/>
      <c r="BU15" s="450"/>
      <c r="BV15" s="448">
        <v>9661006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34.700000000000003</v>
      </c>
      <c r="AD16" s="500"/>
      <c r="AE16" s="500"/>
      <c r="AF16" s="500"/>
      <c r="AG16" s="501"/>
      <c r="AH16" s="499">
        <v>34.799999999999997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12858747</v>
      </c>
      <c r="BO16" s="420"/>
      <c r="BP16" s="420"/>
      <c r="BQ16" s="420"/>
      <c r="BR16" s="420"/>
      <c r="BS16" s="420"/>
      <c r="BT16" s="420"/>
      <c r="BU16" s="421"/>
      <c r="BV16" s="419">
        <v>12659204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15850</v>
      </c>
      <c r="AD17" s="373"/>
      <c r="AE17" s="373"/>
      <c r="AF17" s="373"/>
      <c r="AG17" s="374"/>
      <c r="AH17" s="372">
        <v>16614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13491580</v>
      </c>
      <c r="BO17" s="420"/>
      <c r="BP17" s="420"/>
      <c r="BQ17" s="420"/>
      <c r="BR17" s="420"/>
      <c r="BS17" s="420"/>
      <c r="BT17" s="420"/>
      <c r="BU17" s="421"/>
      <c r="BV17" s="419">
        <v>12339005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276.31</v>
      </c>
      <c r="M18" s="472"/>
      <c r="N18" s="472"/>
      <c r="O18" s="472"/>
      <c r="P18" s="472"/>
      <c r="Q18" s="472"/>
      <c r="R18" s="473"/>
      <c r="S18" s="473"/>
      <c r="T18" s="473"/>
      <c r="U18" s="473"/>
      <c r="V18" s="474"/>
      <c r="W18" s="490"/>
      <c r="X18" s="491"/>
      <c r="Y18" s="491"/>
      <c r="Z18" s="491"/>
      <c r="AA18" s="491"/>
      <c r="AB18" s="515"/>
      <c r="AC18" s="389">
        <v>61.1</v>
      </c>
      <c r="AD18" s="390"/>
      <c r="AE18" s="390"/>
      <c r="AF18" s="390"/>
      <c r="AG18" s="475"/>
      <c r="AH18" s="389">
        <v>60.3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15941336</v>
      </c>
      <c r="BO18" s="420"/>
      <c r="BP18" s="420"/>
      <c r="BQ18" s="420"/>
      <c r="BR18" s="420"/>
      <c r="BS18" s="420"/>
      <c r="BT18" s="420"/>
      <c r="BU18" s="421"/>
      <c r="BV18" s="419">
        <v>15619651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20157264</v>
      </c>
      <c r="BO19" s="420"/>
      <c r="BP19" s="420"/>
      <c r="BQ19" s="420"/>
      <c r="BR19" s="420"/>
      <c r="BS19" s="420"/>
      <c r="BT19" s="420"/>
      <c r="BU19" s="421"/>
      <c r="BV19" s="419">
        <v>19855400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22093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17220940</v>
      </c>
      <c r="BO22" s="449"/>
      <c r="BP22" s="449"/>
      <c r="BQ22" s="449"/>
      <c r="BR22" s="449"/>
      <c r="BS22" s="449"/>
      <c r="BT22" s="449"/>
      <c r="BU22" s="450"/>
      <c r="BV22" s="448">
        <v>18785169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12989905</v>
      </c>
      <c r="BO23" s="420"/>
      <c r="BP23" s="420"/>
      <c r="BQ23" s="420"/>
      <c r="BR23" s="420"/>
      <c r="BS23" s="420"/>
      <c r="BT23" s="420"/>
      <c r="BU23" s="421"/>
      <c r="BV23" s="419">
        <v>14137056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8900</v>
      </c>
      <c r="R24" s="373"/>
      <c r="S24" s="373"/>
      <c r="T24" s="373"/>
      <c r="U24" s="373"/>
      <c r="V24" s="374"/>
      <c r="W24" s="462"/>
      <c r="X24" s="399"/>
      <c r="Y24" s="400"/>
      <c r="Z24" s="375" t="s">
        <v>162</v>
      </c>
      <c r="AA24" s="376"/>
      <c r="AB24" s="376"/>
      <c r="AC24" s="376"/>
      <c r="AD24" s="376"/>
      <c r="AE24" s="376"/>
      <c r="AF24" s="376"/>
      <c r="AG24" s="377"/>
      <c r="AH24" s="372">
        <v>406</v>
      </c>
      <c r="AI24" s="373"/>
      <c r="AJ24" s="373"/>
      <c r="AK24" s="373"/>
      <c r="AL24" s="374"/>
      <c r="AM24" s="372">
        <v>1274028</v>
      </c>
      <c r="AN24" s="373"/>
      <c r="AO24" s="373"/>
      <c r="AP24" s="373"/>
      <c r="AQ24" s="373"/>
      <c r="AR24" s="374"/>
      <c r="AS24" s="372">
        <v>3138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6806850</v>
      </c>
      <c r="BO24" s="420"/>
      <c r="BP24" s="420"/>
      <c r="BQ24" s="420"/>
      <c r="BR24" s="420"/>
      <c r="BS24" s="420"/>
      <c r="BT24" s="420"/>
      <c r="BU24" s="421"/>
      <c r="BV24" s="419">
        <v>7341668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707544</v>
      </c>
      <c r="BO25" s="449"/>
      <c r="BP25" s="449"/>
      <c r="BQ25" s="449"/>
      <c r="BR25" s="449"/>
      <c r="BS25" s="449"/>
      <c r="BT25" s="449"/>
      <c r="BU25" s="450"/>
      <c r="BV25" s="448">
        <v>426040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6450</v>
      </c>
      <c r="R26" s="373"/>
      <c r="S26" s="373"/>
      <c r="T26" s="373"/>
      <c r="U26" s="373"/>
      <c r="V26" s="374"/>
      <c r="W26" s="462"/>
      <c r="X26" s="399"/>
      <c r="Y26" s="400"/>
      <c r="Z26" s="375" t="s">
        <v>168</v>
      </c>
      <c r="AA26" s="430"/>
      <c r="AB26" s="430"/>
      <c r="AC26" s="430"/>
      <c r="AD26" s="430"/>
      <c r="AE26" s="430"/>
      <c r="AF26" s="430"/>
      <c r="AG26" s="431"/>
      <c r="AH26" s="372">
        <v>20</v>
      </c>
      <c r="AI26" s="373"/>
      <c r="AJ26" s="373"/>
      <c r="AK26" s="373"/>
      <c r="AL26" s="374"/>
      <c r="AM26" s="372">
        <v>66700</v>
      </c>
      <c r="AN26" s="373"/>
      <c r="AO26" s="373"/>
      <c r="AP26" s="373"/>
      <c r="AQ26" s="373"/>
      <c r="AR26" s="374"/>
      <c r="AS26" s="372">
        <v>3335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4300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18615</v>
      </c>
      <c r="AN27" s="373"/>
      <c r="AO27" s="373"/>
      <c r="AP27" s="373"/>
      <c r="AQ27" s="373"/>
      <c r="AR27" s="374"/>
      <c r="AS27" s="372">
        <v>3723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1065909</v>
      </c>
      <c r="BO27" s="454"/>
      <c r="BP27" s="454"/>
      <c r="BQ27" s="454"/>
      <c r="BR27" s="454"/>
      <c r="BS27" s="454"/>
      <c r="BT27" s="454"/>
      <c r="BU27" s="455"/>
      <c r="BV27" s="453">
        <v>1065902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6644187</v>
      </c>
      <c r="BO28" s="449"/>
      <c r="BP28" s="449"/>
      <c r="BQ28" s="449"/>
      <c r="BR28" s="449"/>
      <c r="BS28" s="449"/>
      <c r="BT28" s="449"/>
      <c r="BU28" s="450"/>
      <c r="BV28" s="448">
        <v>6741560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411</v>
      </c>
      <c r="AI29" s="373"/>
      <c r="AJ29" s="373"/>
      <c r="AK29" s="373"/>
      <c r="AL29" s="374"/>
      <c r="AM29" s="372">
        <v>1292643</v>
      </c>
      <c r="AN29" s="373"/>
      <c r="AO29" s="373"/>
      <c r="AP29" s="373"/>
      <c r="AQ29" s="373"/>
      <c r="AR29" s="374"/>
      <c r="AS29" s="372">
        <v>3145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965523</v>
      </c>
      <c r="BO29" s="420"/>
      <c r="BP29" s="420"/>
      <c r="BQ29" s="420"/>
      <c r="BR29" s="420"/>
      <c r="BS29" s="420"/>
      <c r="BT29" s="420"/>
      <c r="BU29" s="421"/>
      <c r="BV29" s="419">
        <v>882106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3840790</v>
      </c>
      <c r="BO30" s="454"/>
      <c r="BP30" s="454"/>
      <c r="BQ30" s="454"/>
      <c r="BR30" s="454"/>
      <c r="BS30" s="454"/>
      <c r="BT30" s="454"/>
      <c r="BU30" s="455"/>
      <c r="BV30" s="453">
        <v>3935090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高崎市・安中市消防組合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安中市土地開発公社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群馬県市町村総合事務組合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碓氷峠交流記念財団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群馬県市町村会館管理組合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介護サービス事業会計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tcEjQq8KuW5K38ZlAG21ds/kyNU615ZLxBz4vD5/WFWXMMeI/CV2tZGUjBwP6QunivdhUv3AkUU02junIw1nA==" saltValue="a1f7eB/RrimnR8NqmEhI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11825772</v>
      </c>
      <c r="S5" s="677"/>
      <c r="T5" s="677"/>
      <c r="U5" s="677"/>
      <c r="V5" s="677"/>
      <c r="W5" s="677"/>
      <c r="X5" s="677"/>
      <c r="Y5" s="702"/>
      <c r="Z5" s="715">
        <v>42.9</v>
      </c>
      <c r="AA5" s="715"/>
      <c r="AB5" s="715"/>
      <c r="AC5" s="715"/>
      <c r="AD5" s="716">
        <v>11604058</v>
      </c>
      <c r="AE5" s="716"/>
      <c r="AF5" s="716"/>
      <c r="AG5" s="716"/>
      <c r="AH5" s="716"/>
      <c r="AI5" s="716"/>
      <c r="AJ5" s="716"/>
      <c r="AK5" s="716"/>
      <c r="AL5" s="703">
        <v>72.099999999999994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11593798</v>
      </c>
      <c r="BH5" s="622"/>
      <c r="BI5" s="622"/>
      <c r="BJ5" s="622"/>
      <c r="BK5" s="622"/>
      <c r="BL5" s="622"/>
      <c r="BM5" s="622"/>
      <c r="BN5" s="623"/>
      <c r="BO5" s="659">
        <v>98</v>
      </c>
      <c r="BP5" s="659"/>
      <c r="BQ5" s="659"/>
      <c r="BR5" s="659"/>
      <c r="BS5" s="660">
        <v>827097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355689</v>
      </c>
      <c r="S6" s="622"/>
      <c r="T6" s="622"/>
      <c r="U6" s="622"/>
      <c r="V6" s="622"/>
      <c r="W6" s="622"/>
      <c r="X6" s="622"/>
      <c r="Y6" s="623"/>
      <c r="Z6" s="659">
        <v>1.3</v>
      </c>
      <c r="AA6" s="659"/>
      <c r="AB6" s="659"/>
      <c r="AC6" s="659"/>
      <c r="AD6" s="660">
        <v>355689</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11593798</v>
      </c>
      <c r="BH6" s="622"/>
      <c r="BI6" s="622"/>
      <c r="BJ6" s="622"/>
      <c r="BK6" s="622"/>
      <c r="BL6" s="622"/>
      <c r="BM6" s="622"/>
      <c r="BN6" s="623"/>
      <c r="BO6" s="659">
        <v>98</v>
      </c>
      <c r="BP6" s="659"/>
      <c r="BQ6" s="659"/>
      <c r="BR6" s="659"/>
      <c r="BS6" s="660">
        <v>827097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216354</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216343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2226</v>
      </c>
      <c r="S7" s="622"/>
      <c r="T7" s="622"/>
      <c r="U7" s="622"/>
      <c r="V7" s="622"/>
      <c r="W7" s="622"/>
      <c r="X7" s="622"/>
      <c r="Y7" s="623"/>
      <c r="Z7" s="659">
        <v>0</v>
      </c>
      <c r="AA7" s="659"/>
      <c r="AB7" s="659"/>
      <c r="AC7" s="659"/>
      <c r="AD7" s="660">
        <v>2226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5950407</v>
      </c>
      <c r="BH7" s="622"/>
      <c r="BI7" s="622"/>
      <c r="BJ7" s="622"/>
      <c r="BK7" s="622"/>
      <c r="BL7" s="622"/>
      <c r="BM7" s="622"/>
      <c r="BN7" s="623"/>
      <c r="BO7" s="659">
        <v>50.3</v>
      </c>
      <c r="BP7" s="659"/>
      <c r="BQ7" s="659"/>
      <c r="BR7" s="659"/>
      <c r="BS7" s="660">
        <v>827097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3329681</v>
      </c>
      <c r="CS7" s="622"/>
      <c r="CT7" s="622"/>
      <c r="CU7" s="622"/>
      <c r="CV7" s="622"/>
      <c r="CW7" s="622"/>
      <c r="CX7" s="622"/>
      <c r="CY7" s="623"/>
      <c r="CZ7" s="659">
        <v>12.6</v>
      </c>
      <c r="DA7" s="659"/>
      <c r="DB7" s="659"/>
      <c r="DC7" s="659"/>
      <c r="DD7" s="627">
        <v>505114</v>
      </c>
      <c r="DE7" s="622"/>
      <c r="DF7" s="622"/>
      <c r="DG7" s="622"/>
      <c r="DH7" s="622"/>
      <c r="DI7" s="622"/>
      <c r="DJ7" s="622"/>
      <c r="DK7" s="622"/>
      <c r="DL7" s="622"/>
      <c r="DM7" s="622"/>
      <c r="DN7" s="622"/>
      <c r="DO7" s="622"/>
      <c r="DP7" s="623"/>
      <c r="DQ7" s="627">
        <v>2587877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41585</v>
      </c>
      <c r="S8" s="622"/>
      <c r="T8" s="622"/>
      <c r="U8" s="622"/>
      <c r="V8" s="622"/>
      <c r="W8" s="622"/>
      <c r="X8" s="622"/>
      <c r="Y8" s="623"/>
      <c r="Z8" s="659">
        <v>0.2</v>
      </c>
      <c r="AA8" s="659"/>
      <c r="AB8" s="659"/>
      <c r="AC8" s="659"/>
      <c r="AD8" s="660">
        <v>41585</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101497</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9866559</v>
      </c>
      <c r="CS8" s="622"/>
      <c r="CT8" s="622"/>
      <c r="CU8" s="622"/>
      <c r="CV8" s="622"/>
      <c r="CW8" s="622"/>
      <c r="CX8" s="622"/>
      <c r="CY8" s="623"/>
      <c r="CZ8" s="659">
        <v>37.4</v>
      </c>
      <c r="DA8" s="659"/>
      <c r="DB8" s="659"/>
      <c r="DC8" s="659"/>
      <c r="DD8" s="627">
        <v>197748</v>
      </c>
      <c r="DE8" s="622"/>
      <c r="DF8" s="622"/>
      <c r="DG8" s="622"/>
      <c r="DH8" s="622"/>
      <c r="DI8" s="622"/>
      <c r="DJ8" s="622"/>
      <c r="DK8" s="622"/>
      <c r="DL8" s="622"/>
      <c r="DM8" s="622"/>
      <c r="DN8" s="622"/>
      <c r="DO8" s="622"/>
      <c r="DP8" s="623"/>
      <c r="DQ8" s="627">
        <v>5526297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52521</v>
      </c>
      <c r="S9" s="622"/>
      <c r="T9" s="622"/>
      <c r="U9" s="622"/>
      <c r="V9" s="622"/>
      <c r="W9" s="622"/>
      <c r="X9" s="622"/>
      <c r="Y9" s="623"/>
      <c r="Z9" s="659">
        <v>0.2</v>
      </c>
      <c r="AA9" s="659"/>
      <c r="AB9" s="659"/>
      <c r="AC9" s="659"/>
      <c r="AD9" s="660">
        <v>52521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2717840</v>
      </c>
      <c r="BH9" s="622"/>
      <c r="BI9" s="622"/>
      <c r="BJ9" s="622"/>
      <c r="BK9" s="622"/>
      <c r="BL9" s="622"/>
      <c r="BM9" s="622"/>
      <c r="BN9" s="623"/>
      <c r="BO9" s="659">
        <v>23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2941702</v>
      </c>
      <c r="CS9" s="622"/>
      <c r="CT9" s="622"/>
      <c r="CU9" s="622"/>
      <c r="CV9" s="622"/>
      <c r="CW9" s="622"/>
      <c r="CX9" s="622"/>
      <c r="CY9" s="623"/>
      <c r="CZ9" s="659">
        <v>11.1</v>
      </c>
      <c r="DA9" s="659"/>
      <c r="DB9" s="659"/>
      <c r="DC9" s="659"/>
      <c r="DD9" s="627">
        <v>167895</v>
      </c>
      <c r="DE9" s="622"/>
      <c r="DF9" s="622"/>
      <c r="DG9" s="622"/>
      <c r="DH9" s="622"/>
      <c r="DI9" s="622"/>
      <c r="DJ9" s="622"/>
      <c r="DK9" s="622"/>
      <c r="DL9" s="622"/>
      <c r="DM9" s="622"/>
      <c r="DN9" s="622"/>
      <c r="DO9" s="622"/>
      <c r="DP9" s="623"/>
      <c r="DQ9" s="627">
        <v>2501682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163989</v>
      </c>
      <c r="BH10" s="622"/>
      <c r="BI10" s="622"/>
      <c r="BJ10" s="622"/>
      <c r="BK10" s="622"/>
      <c r="BL10" s="622"/>
      <c r="BM10" s="622"/>
      <c r="BN10" s="623"/>
      <c r="BO10" s="659">
        <v>1.4</v>
      </c>
      <c r="BP10" s="659"/>
      <c r="BQ10" s="659"/>
      <c r="BR10" s="659"/>
      <c r="BS10" s="660">
        <v>27192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18125</v>
      </c>
      <c r="CS10" s="622"/>
      <c r="CT10" s="622"/>
      <c r="CU10" s="622"/>
      <c r="CV10" s="622"/>
      <c r="CW10" s="622"/>
      <c r="CX10" s="622"/>
      <c r="CY10" s="623"/>
      <c r="CZ10" s="659">
        <v>0.1</v>
      </c>
      <c r="DA10" s="659"/>
      <c r="DB10" s="659"/>
      <c r="DC10" s="659"/>
      <c r="DD10" s="627">
        <v>825</v>
      </c>
      <c r="DE10" s="622"/>
      <c r="DF10" s="622"/>
      <c r="DG10" s="622"/>
      <c r="DH10" s="622"/>
      <c r="DI10" s="622"/>
      <c r="DJ10" s="622"/>
      <c r="DK10" s="622"/>
      <c r="DL10" s="622"/>
      <c r="DM10" s="622"/>
      <c r="DN10" s="622"/>
      <c r="DO10" s="622"/>
      <c r="DP10" s="623"/>
      <c r="DQ10" s="627">
        <v>17012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1379821</v>
      </c>
      <c r="S11" s="622"/>
      <c r="T11" s="622"/>
      <c r="U11" s="622"/>
      <c r="V11" s="622"/>
      <c r="W11" s="622"/>
      <c r="X11" s="622"/>
      <c r="Y11" s="623"/>
      <c r="Z11" s="624">
        <v>5</v>
      </c>
      <c r="AA11" s="625"/>
      <c r="AB11" s="625"/>
      <c r="AC11" s="626"/>
      <c r="AD11" s="627">
        <v>1379821</v>
      </c>
      <c r="AE11" s="622"/>
      <c r="AF11" s="622"/>
      <c r="AG11" s="622"/>
      <c r="AH11" s="622"/>
      <c r="AI11" s="622"/>
      <c r="AJ11" s="622"/>
      <c r="AK11" s="623"/>
      <c r="AL11" s="624">
        <v>8.6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2967081</v>
      </c>
      <c r="BH11" s="622"/>
      <c r="BI11" s="622"/>
      <c r="BJ11" s="622"/>
      <c r="BK11" s="622"/>
      <c r="BL11" s="622"/>
      <c r="BM11" s="622"/>
      <c r="BN11" s="623"/>
      <c r="BO11" s="659">
        <v>25.1</v>
      </c>
      <c r="BP11" s="659"/>
      <c r="BQ11" s="659"/>
      <c r="BR11" s="659"/>
      <c r="BS11" s="660">
        <v>799905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550925</v>
      </c>
      <c r="CS11" s="622"/>
      <c r="CT11" s="622"/>
      <c r="CU11" s="622"/>
      <c r="CV11" s="622"/>
      <c r="CW11" s="622"/>
      <c r="CX11" s="622"/>
      <c r="CY11" s="623"/>
      <c r="CZ11" s="659">
        <v>2.1</v>
      </c>
      <c r="DA11" s="659"/>
      <c r="DB11" s="659"/>
      <c r="DC11" s="659"/>
      <c r="DD11" s="627">
        <v>213311</v>
      </c>
      <c r="DE11" s="622"/>
      <c r="DF11" s="622"/>
      <c r="DG11" s="622"/>
      <c r="DH11" s="622"/>
      <c r="DI11" s="622"/>
      <c r="DJ11" s="622"/>
      <c r="DK11" s="622"/>
      <c r="DL11" s="622"/>
      <c r="DM11" s="622"/>
      <c r="DN11" s="622"/>
      <c r="DO11" s="622"/>
      <c r="DP11" s="623"/>
      <c r="DQ11" s="627">
        <v>348293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68795</v>
      </c>
      <c r="S12" s="622"/>
      <c r="T12" s="622"/>
      <c r="U12" s="622"/>
      <c r="V12" s="622"/>
      <c r="W12" s="622"/>
      <c r="X12" s="622"/>
      <c r="Y12" s="623"/>
      <c r="Z12" s="659">
        <v>0.2</v>
      </c>
      <c r="AA12" s="659"/>
      <c r="AB12" s="659"/>
      <c r="AC12" s="659"/>
      <c r="AD12" s="660">
        <v>68795</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5023159</v>
      </c>
      <c r="BH12" s="622"/>
      <c r="BI12" s="622"/>
      <c r="BJ12" s="622"/>
      <c r="BK12" s="622"/>
      <c r="BL12" s="622"/>
      <c r="BM12" s="622"/>
      <c r="BN12" s="623"/>
      <c r="BO12" s="659">
        <v>42.5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550277</v>
      </c>
      <c r="CS12" s="622"/>
      <c r="CT12" s="622"/>
      <c r="CU12" s="622"/>
      <c r="CV12" s="622"/>
      <c r="CW12" s="622"/>
      <c r="CX12" s="622"/>
      <c r="CY12" s="623"/>
      <c r="CZ12" s="659">
        <v>2.1</v>
      </c>
      <c r="DA12" s="659"/>
      <c r="DB12" s="659"/>
      <c r="DC12" s="659"/>
      <c r="DD12" s="627">
        <v>41342</v>
      </c>
      <c r="DE12" s="622"/>
      <c r="DF12" s="622"/>
      <c r="DG12" s="622"/>
      <c r="DH12" s="622"/>
      <c r="DI12" s="622"/>
      <c r="DJ12" s="622"/>
      <c r="DK12" s="622"/>
      <c r="DL12" s="622"/>
      <c r="DM12" s="622"/>
      <c r="DN12" s="622"/>
      <c r="DO12" s="622"/>
      <c r="DP12" s="623"/>
      <c r="DQ12" s="627">
        <v>323961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4998193</v>
      </c>
      <c r="BH13" s="622"/>
      <c r="BI13" s="622"/>
      <c r="BJ13" s="622"/>
      <c r="BK13" s="622"/>
      <c r="BL13" s="622"/>
      <c r="BM13" s="622"/>
      <c r="BN13" s="623"/>
      <c r="BO13" s="659">
        <v>42.3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2309514</v>
      </c>
      <c r="CS13" s="622"/>
      <c r="CT13" s="622"/>
      <c r="CU13" s="622"/>
      <c r="CV13" s="622"/>
      <c r="CW13" s="622"/>
      <c r="CX13" s="622"/>
      <c r="CY13" s="623"/>
      <c r="CZ13" s="659">
        <v>8.8000000000000007</v>
      </c>
      <c r="DA13" s="659"/>
      <c r="DB13" s="659"/>
      <c r="DC13" s="659"/>
      <c r="DD13" s="627">
        <v>1093278</v>
      </c>
      <c r="DE13" s="622"/>
      <c r="DF13" s="622"/>
      <c r="DG13" s="622"/>
      <c r="DH13" s="622"/>
      <c r="DI13" s="622"/>
      <c r="DJ13" s="622"/>
      <c r="DK13" s="622"/>
      <c r="DL13" s="622"/>
      <c r="DM13" s="622"/>
      <c r="DN13" s="622"/>
      <c r="DO13" s="622"/>
      <c r="DP13" s="623"/>
      <c r="DQ13" s="627">
        <v>1752286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2647</v>
      </c>
      <c r="S14" s="622"/>
      <c r="T14" s="622"/>
      <c r="U14" s="622"/>
      <c r="V14" s="622"/>
      <c r="W14" s="622"/>
      <c r="X14" s="622"/>
      <c r="Y14" s="623"/>
      <c r="Z14" s="659">
        <v>0</v>
      </c>
      <c r="AA14" s="659"/>
      <c r="AB14" s="659"/>
      <c r="AC14" s="659"/>
      <c r="AD14" s="660">
        <v>2647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222746</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915803</v>
      </c>
      <c r="CS14" s="622"/>
      <c r="CT14" s="622"/>
      <c r="CU14" s="622"/>
      <c r="CV14" s="622"/>
      <c r="CW14" s="622"/>
      <c r="CX14" s="622"/>
      <c r="CY14" s="623"/>
      <c r="CZ14" s="659">
        <v>3.5</v>
      </c>
      <c r="DA14" s="659"/>
      <c r="DB14" s="659"/>
      <c r="DC14" s="659"/>
      <c r="DD14" s="627">
        <v>33758</v>
      </c>
      <c r="DE14" s="622"/>
      <c r="DF14" s="622"/>
      <c r="DG14" s="622"/>
      <c r="DH14" s="622"/>
      <c r="DI14" s="622"/>
      <c r="DJ14" s="622"/>
      <c r="DK14" s="622"/>
      <c r="DL14" s="622"/>
      <c r="DM14" s="622"/>
      <c r="DN14" s="622"/>
      <c r="DO14" s="622"/>
      <c r="DP14" s="623"/>
      <c r="DQ14" s="627">
        <v>890162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397486</v>
      </c>
      <c r="BH15" s="622"/>
      <c r="BI15" s="622"/>
      <c r="BJ15" s="622"/>
      <c r="BK15" s="622"/>
      <c r="BL15" s="622"/>
      <c r="BM15" s="622"/>
      <c r="BN15" s="623"/>
      <c r="BO15" s="659">
        <v>3.4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3165866</v>
      </c>
      <c r="CS15" s="622"/>
      <c r="CT15" s="622"/>
      <c r="CU15" s="622"/>
      <c r="CV15" s="622"/>
      <c r="CW15" s="622"/>
      <c r="CX15" s="622"/>
      <c r="CY15" s="623"/>
      <c r="CZ15" s="659">
        <v>12</v>
      </c>
      <c r="DA15" s="659"/>
      <c r="DB15" s="659"/>
      <c r="DC15" s="659"/>
      <c r="DD15" s="627">
        <v>476992</v>
      </c>
      <c r="DE15" s="622"/>
      <c r="DF15" s="622"/>
      <c r="DG15" s="622"/>
      <c r="DH15" s="622"/>
      <c r="DI15" s="622"/>
      <c r="DJ15" s="622"/>
      <c r="DK15" s="622"/>
      <c r="DL15" s="622"/>
      <c r="DM15" s="622"/>
      <c r="DN15" s="622"/>
      <c r="DO15" s="622"/>
      <c r="DP15" s="623"/>
      <c r="DQ15" s="627">
        <v>2309670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49694</v>
      </c>
      <c r="S16" s="622"/>
      <c r="T16" s="622"/>
      <c r="U16" s="622"/>
      <c r="V16" s="622"/>
      <c r="W16" s="622"/>
      <c r="X16" s="622"/>
      <c r="Y16" s="623"/>
      <c r="Z16" s="659">
        <v>0.2</v>
      </c>
      <c r="AA16" s="659"/>
      <c r="AB16" s="659"/>
      <c r="AC16" s="659"/>
      <c r="AD16" s="660">
        <v>49694</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132173</v>
      </c>
      <c r="S17" s="622"/>
      <c r="T17" s="622"/>
      <c r="U17" s="622"/>
      <c r="V17" s="622"/>
      <c r="W17" s="622"/>
      <c r="X17" s="622"/>
      <c r="Y17" s="623"/>
      <c r="Z17" s="659">
        <v>0.5</v>
      </c>
      <c r="AA17" s="659"/>
      <c r="AB17" s="659"/>
      <c r="AC17" s="659"/>
      <c r="AD17" s="660">
        <v>132173</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2522263</v>
      </c>
      <c r="CS17" s="622"/>
      <c r="CT17" s="622"/>
      <c r="CU17" s="622"/>
      <c r="CV17" s="622"/>
      <c r="CW17" s="622"/>
      <c r="CX17" s="622"/>
      <c r="CY17" s="623"/>
      <c r="CZ17" s="659">
        <v>9.6</v>
      </c>
      <c r="DA17" s="659"/>
      <c r="DB17" s="659"/>
      <c r="DC17" s="659"/>
      <c r="DD17" s="627" t="s">
        <v>122</v>
      </c>
      <c r="DE17" s="622"/>
      <c r="DF17" s="622"/>
      <c r="DG17" s="622"/>
      <c r="DH17" s="622"/>
      <c r="DI17" s="622"/>
      <c r="DJ17" s="622"/>
      <c r="DK17" s="622"/>
      <c r="DL17" s="622"/>
      <c r="DM17" s="622"/>
      <c r="DN17" s="622"/>
      <c r="DO17" s="622"/>
      <c r="DP17" s="623"/>
      <c r="DQ17" s="627">
        <v>2512999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74684</v>
      </c>
      <c r="S18" s="622"/>
      <c r="T18" s="622"/>
      <c r="U18" s="622"/>
      <c r="V18" s="622"/>
      <c r="W18" s="622"/>
      <c r="X18" s="622"/>
      <c r="Y18" s="623"/>
      <c r="Z18" s="659">
        <v>0.3</v>
      </c>
      <c r="AA18" s="659"/>
      <c r="AB18" s="659"/>
      <c r="AC18" s="659"/>
      <c r="AD18" s="660">
        <v>74684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47582</v>
      </c>
      <c r="S19" s="622"/>
      <c r="T19" s="622"/>
      <c r="U19" s="622"/>
      <c r="V19" s="622"/>
      <c r="W19" s="622"/>
      <c r="X19" s="622"/>
      <c r="Y19" s="623"/>
      <c r="Z19" s="659">
        <v>0.2</v>
      </c>
      <c r="AA19" s="659"/>
      <c r="AB19" s="659"/>
      <c r="AC19" s="659"/>
      <c r="AD19" s="660">
        <v>47582</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231974</v>
      </c>
      <c r="BH19" s="622"/>
      <c r="BI19" s="622"/>
      <c r="BJ19" s="622"/>
      <c r="BK19" s="622"/>
      <c r="BL19" s="622"/>
      <c r="BM19" s="622"/>
      <c r="BN19" s="623"/>
      <c r="BO19" s="659">
        <v>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27102</v>
      </c>
      <c r="S20" s="622"/>
      <c r="T20" s="622"/>
      <c r="U20" s="622"/>
      <c r="V20" s="622"/>
      <c r="W20" s="622"/>
      <c r="X20" s="622"/>
      <c r="Y20" s="623"/>
      <c r="Z20" s="659">
        <v>0.1</v>
      </c>
      <c r="AA20" s="659"/>
      <c r="AB20" s="659"/>
      <c r="AC20" s="659"/>
      <c r="AD20" s="660">
        <v>27102</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231974</v>
      </c>
      <c r="BH20" s="622"/>
      <c r="BI20" s="622"/>
      <c r="BJ20" s="622"/>
      <c r="BK20" s="622"/>
      <c r="BL20" s="622"/>
      <c r="BM20" s="622"/>
      <c r="BN20" s="623"/>
      <c r="BO20" s="659">
        <v>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26387069</v>
      </c>
      <c r="CS20" s="622"/>
      <c r="CT20" s="622"/>
      <c r="CU20" s="622"/>
      <c r="CV20" s="622"/>
      <c r="CW20" s="622"/>
      <c r="CX20" s="622"/>
      <c r="CY20" s="623"/>
      <c r="CZ20" s="659">
        <v>100</v>
      </c>
      <c r="DA20" s="659"/>
      <c r="DB20" s="659"/>
      <c r="DC20" s="659"/>
      <c r="DD20" s="627">
        <v>2730263</v>
      </c>
      <c r="DE20" s="622"/>
      <c r="DF20" s="622"/>
      <c r="DG20" s="622"/>
      <c r="DH20" s="622"/>
      <c r="DI20" s="622"/>
      <c r="DJ20" s="622"/>
      <c r="DK20" s="622"/>
      <c r="DL20" s="622"/>
      <c r="DM20" s="622"/>
      <c r="DN20" s="622"/>
      <c r="DO20" s="622"/>
      <c r="DP20" s="623"/>
      <c r="DQ20" s="627">
        <v>18986582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2865999</v>
      </c>
      <c r="S21" s="622"/>
      <c r="T21" s="622"/>
      <c r="U21" s="622"/>
      <c r="V21" s="622"/>
      <c r="W21" s="622"/>
      <c r="X21" s="622"/>
      <c r="Y21" s="623"/>
      <c r="Z21" s="659">
        <v>10.4</v>
      </c>
      <c r="AA21" s="659"/>
      <c r="AB21" s="659"/>
      <c r="AC21" s="659"/>
      <c r="AD21" s="660">
        <v>2279255</v>
      </c>
      <c r="AE21" s="660"/>
      <c r="AF21" s="660"/>
      <c r="AG21" s="660"/>
      <c r="AH21" s="660"/>
      <c r="AI21" s="660"/>
      <c r="AJ21" s="660"/>
      <c r="AK21" s="660"/>
      <c r="AL21" s="624">
        <v>14.2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10260</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2279255</v>
      </c>
      <c r="S22" s="622"/>
      <c r="T22" s="622"/>
      <c r="U22" s="622"/>
      <c r="V22" s="622"/>
      <c r="W22" s="622"/>
      <c r="X22" s="622"/>
      <c r="Y22" s="623"/>
      <c r="Z22" s="659">
        <v>8.3000000000000007</v>
      </c>
      <c r="AA22" s="659"/>
      <c r="AB22" s="659"/>
      <c r="AC22" s="659"/>
      <c r="AD22" s="660">
        <v>2279255</v>
      </c>
      <c r="AE22" s="660"/>
      <c r="AF22" s="660"/>
      <c r="AG22" s="660"/>
      <c r="AH22" s="660"/>
      <c r="AI22" s="660"/>
      <c r="AJ22" s="660"/>
      <c r="AK22" s="660"/>
      <c r="AL22" s="624">
        <v>14.2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586744</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221714</v>
      </c>
      <c r="BH23" s="622"/>
      <c r="BI23" s="622"/>
      <c r="BJ23" s="622"/>
      <c r="BK23" s="622"/>
      <c r="BL23" s="622"/>
      <c r="BM23" s="622"/>
      <c r="BN23" s="623"/>
      <c r="BO23" s="659">
        <v>1.9</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12893488</v>
      </c>
      <c r="CS24" s="677"/>
      <c r="CT24" s="677"/>
      <c r="CU24" s="677"/>
      <c r="CV24" s="677"/>
      <c r="CW24" s="677"/>
      <c r="CX24" s="677"/>
      <c r="CY24" s="702"/>
      <c r="CZ24" s="703">
        <v>48.9</v>
      </c>
      <c r="DA24" s="685"/>
      <c r="DB24" s="685"/>
      <c r="DC24" s="705"/>
      <c r="DD24" s="701">
        <v>8910675</v>
      </c>
      <c r="DE24" s="677"/>
      <c r="DF24" s="677"/>
      <c r="DG24" s="677"/>
      <c r="DH24" s="677"/>
      <c r="DI24" s="677"/>
      <c r="DJ24" s="677"/>
      <c r="DK24" s="702"/>
      <c r="DL24" s="701">
        <v>8121013</v>
      </c>
      <c r="DM24" s="677"/>
      <c r="DN24" s="677"/>
      <c r="DO24" s="677"/>
      <c r="DP24" s="677"/>
      <c r="DQ24" s="677"/>
      <c r="DR24" s="677"/>
      <c r="DS24" s="677"/>
      <c r="DT24" s="677"/>
      <c r="DU24" s="677"/>
      <c r="DV24" s="702"/>
      <c r="DW24" s="703">
        <v>50.1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16851606</v>
      </c>
      <c r="S25" s="622"/>
      <c r="T25" s="622"/>
      <c r="U25" s="622"/>
      <c r="V25" s="622"/>
      <c r="W25" s="622"/>
      <c r="X25" s="622"/>
      <c r="Y25" s="623"/>
      <c r="Z25" s="659">
        <v>61.2</v>
      </c>
      <c r="AA25" s="659"/>
      <c r="AB25" s="659"/>
      <c r="AC25" s="659"/>
      <c r="AD25" s="660">
        <v>16043148</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4016732</v>
      </c>
      <c r="CS25" s="634"/>
      <c r="CT25" s="634"/>
      <c r="CU25" s="634"/>
      <c r="CV25" s="634"/>
      <c r="CW25" s="634"/>
      <c r="CX25" s="634"/>
      <c r="CY25" s="635"/>
      <c r="CZ25" s="624">
        <v>15.2</v>
      </c>
      <c r="DA25" s="636"/>
      <c r="DB25" s="636"/>
      <c r="DC25" s="637"/>
      <c r="DD25" s="627">
        <v>3785395</v>
      </c>
      <c r="DE25" s="634"/>
      <c r="DF25" s="634"/>
      <c r="DG25" s="634"/>
      <c r="DH25" s="634"/>
      <c r="DI25" s="634"/>
      <c r="DJ25" s="634"/>
      <c r="DK25" s="635"/>
      <c r="DL25" s="627">
        <v>3755453</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6720</v>
      </c>
      <c r="S26" s="622"/>
      <c r="T26" s="622"/>
      <c r="U26" s="622"/>
      <c r="V26" s="622"/>
      <c r="W26" s="622"/>
      <c r="X26" s="622"/>
      <c r="Y26" s="623"/>
      <c r="Z26" s="659">
        <v>0</v>
      </c>
      <c r="AA26" s="659"/>
      <c r="AB26" s="659"/>
      <c r="AC26" s="659"/>
      <c r="AD26" s="660">
        <v>6720</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2425509</v>
      </c>
      <c r="CS26" s="622"/>
      <c r="CT26" s="622"/>
      <c r="CU26" s="622"/>
      <c r="CV26" s="622"/>
      <c r="CW26" s="622"/>
      <c r="CX26" s="622"/>
      <c r="CY26" s="623"/>
      <c r="CZ26" s="624">
        <v>9.1999999999999993</v>
      </c>
      <c r="DA26" s="636"/>
      <c r="DB26" s="636"/>
      <c r="DC26" s="637"/>
      <c r="DD26" s="627">
        <v>2300183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33029</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11825772</v>
      </c>
      <c r="BH27" s="622"/>
      <c r="BI27" s="622"/>
      <c r="BJ27" s="622"/>
      <c r="BK27" s="622"/>
      <c r="BL27" s="622"/>
      <c r="BM27" s="622"/>
      <c r="BN27" s="623"/>
      <c r="BO27" s="659">
        <v>100</v>
      </c>
      <c r="BP27" s="659"/>
      <c r="BQ27" s="659"/>
      <c r="BR27" s="659"/>
      <c r="BS27" s="660">
        <v>827097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6354497</v>
      </c>
      <c r="CS27" s="634"/>
      <c r="CT27" s="634"/>
      <c r="CU27" s="634"/>
      <c r="CV27" s="634"/>
      <c r="CW27" s="634"/>
      <c r="CX27" s="634"/>
      <c r="CY27" s="635"/>
      <c r="CZ27" s="624">
        <v>24.1</v>
      </c>
      <c r="DA27" s="636"/>
      <c r="DB27" s="636"/>
      <c r="DC27" s="637"/>
      <c r="DD27" s="627">
        <v>2612285</v>
      </c>
      <c r="DE27" s="634"/>
      <c r="DF27" s="634"/>
      <c r="DG27" s="634"/>
      <c r="DH27" s="634"/>
      <c r="DI27" s="634"/>
      <c r="DJ27" s="634"/>
      <c r="DK27" s="635"/>
      <c r="DL27" s="627">
        <v>1852565</v>
      </c>
      <c r="DM27" s="634"/>
      <c r="DN27" s="634"/>
      <c r="DO27" s="634"/>
      <c r="DP27" s="634"/>
      <c r="DQ27" s="634"/>
      <c r="DR27" s="634"/>
      <c r="DS27" s="634"/>
      <c r="DT27" s="634"/>
      <c r="DU27" s="634"/>
      <c r="DV27" s="635"/>
      <c r="DW27" s="624">
        <v>11.4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286414</v>
      </c>
      <c r="S28" s="622"/>
      <c r="T28" s="622"/>
      <c r="U28" s="622"/>
      <c r="V28" s="622"/>
      <c r="W28" s="622"/>
      <c r="X28" s="622"/>
      <c r="Y28" s="623"/>
      <c r="Z28" s="659">
        <v>1</v>
      </c>
      <c r="AA28" s="659"/>
      <c r="AB28" s="659"/>
      <c r="AC28" s="659"/>
      <c r="AD28" s="660">
        <v>31686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2522259</v>
      </c>
      <c r="CS28" s="622"/>
      <c r="CT28" s="622"/>
      <c r="CU28" s="622"/>
      <c r="CV28" s="622"/>
      <c r="CW28" s="622"/>
      <c r="CX28" s="622"/>
      <c r="CY28" s="623"/>
      <c r="CZ28" s="624">
        <v>9.6</v>
      </c>
      <c r="DA28" s="636"/>
      <c r="DB28" s="636"/>
      <c r="DC28" s="637"/>
      <c r="DD28" s="627">
        <v>2512995</v>
      </c>
      <c r="DE28" s="622"/>
      <c r="DF28" s="622"/>
      <c r="DG28" s="622"/>
      <c r="DH28" s="622"/>
      <c r="DI28" s="622"/>
      <c r="DJ28" s="622"/>
      <c r="DK28" s="623"/>
      <c r="DL28" s="627">
        <v>2512995</v>
      </c>
      <c r="DM28" s="622"/>
      <c r="DN28" s="622"/>
      <c r="DO28" s="622"/>
      <c r="DP28" s="622"/>
      <c r="DQ28" s="622"/>
      <c r="DR28" s="622"/>
      <c r="DS28" s="622"/>
      <c r="DT28" s="622"/>
      <c r="DU28" s="622"/>
      <c r="DV28" s="623"/>
      <c r="DW28" s="624">
        <v>15.5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135083</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2522259</v>
      </c>
      <c r="CS29" s="634"/>
      <c r="CT29" s="634"/>
      <c r="CU29" s="634"/>
      <c r="CV29" s="634"/>
      <c r="CW29" s="634"/>
      <c r="CX29" s="634"/>
      <c r="CY29" s="635"/>
      <c r="CZ29" s="624">
        <v>9.6</v>
      </c>
      <c r="DA29" s="636"/>
      <c r="DB29" s="636"/>
      <c r="DC29" s="637"/>
      <c r="DD29" s="627">
        <v>2512995</v>
      </c>
      <c r="DE29" s="634"/>
      <c r="DF29" s="634"/>
      <c r="DG29" s="634"/>
      <c r="DH29" s="634"/>
      <c r="DI29" s="634"/>
      <c r="DJ29" s="634"/>
      <c r="DK29" s="635"/>
      <c r="DL29" s="627">
        <v>2512995</v>
      </c>
      <c r="DM29" s="634"/>
      <c r="DN29" s="634"/>
      <c r="DO29" s="634"/>
      <c r="DP29" s="634"/>
      <c r="DQ29" s="634"/>
      <c r="DR29" s="634"/>
      <c r="DS29" s="634"/>
      <c r="DT29" s="634"/>
      <c r="DU29" s="634"/>
      <c r="DV29" s="635"/>
      <c r="DW29" s="624">
        <v>15.5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4228150</v>
      </c>
      <c r="S30" s="622"/>
      <c r="T30" s="622"/>
      <c r="U30" s="622"/>
      <c r="V30" s="622"/>
      <c r="W30" s="622"/>
      <c r="X30" s="622"/>
      <c r="Y30" s="623"/>
      <c r="Z30" s="659">
        <v>15.3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2471729</v>
      </c>
      <c r="CS30" s="622"/>
      <c r="CT30" s="622"/>
      <c r="CU30" s="622"/>
      <c r="CV30" s="622"/>
      <c r="CW30" s="622"/>
      <c r="CX30" s="622"/>
      <c r="CY30" s="623"/>
      <c r="CZ30" s="624">
        <v>9.4</v>
      </c>
      <c r="DA30" s="636"/>
      <c r="DB30" s="636"/>
      <c r="DC30" s="637"/>
      <c r="DD30" s="627">
        <v>2462465</v>
      </c>
      <c r="DE30" s="622"/>
      <c r="DF30" s="622"/>
      <c r="DG30" s="622"/>
      <c r="DH30" s="622"/>
      <c r="DI30" s="622"/>
      <c r="DJ30" s="622"/>
      <c r="DK30" s="623"/>
      <c r="DL30" s="627">
        <v>2462465</v>
      </c>
      <c r="DM30" s="622"/>
      <c r="DN30" s="622"/>
      <c r="DO30" s="622"/>
      <c r="DP30" s="622"/>
      <c r="DQ30" s="622"/>
      <c r="DR30" s="622"/>
      <c r="DS30" s="622"/>
      <c r="DT30" s="622"/>
      <c r="DU30" s="622"/>
      <c r="DV30" s="623"/>
      <c r="DW30" s="624">
        <v>15.2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96.1</v>
      </c>
      <c r="BN31" s="684"/>
      <c r="BO31" s="684"/>
      <c r="BP31" s="684"/>
      <c r="BQ31" s="686"/>
      <c r="BR31" s="683">
        <v>99.4</v>
      </c>
      <c r="BS31" s="684"/>
      <c r="BT31" s="684"/>
      <c r="BU31" s="684"/>
      <c r="BV31" s="684"/>
      <c r="BW31" s="684"/>
      <c r="BX31" s="685">
        <v>95.8</v>
      </c>
      <c r="BY31" s="684"/>
      <c r="BZ31" s="684"/>
      <c r="CA31" s="684"/>
      <c r="CB31" s="686"/>
      <c r="CD31" s="642"/>
      <c r="CE31" s="643"/>
      <c r="CF31" s="618" t="s">
        <v>300</v>
      </c>
      <c r="CG31" s="619"/>
      <c r="CH31" s="619"/>
      <c r="CI31" s="619"/>
      <c r="CJ31" s="619"/>
      <c r="CK31" s="619"/>
      <c r="CL31" s="619"/>
      <c r="CM31" s="619"/>
      <c r="CN31" s="619"/>
      <c r="CO31" s="619"/>
      <c r="CP31" s="619"/>
      <c r="CQ31" s="620"/>
      <c r="CR31" s="621">
        <v>50530</v>
      </c>
      <c r="CS31" s="634"/>
      <c r="CT31" s="634"/>
      <c r="CU31" s="634"/>
      <c r="CV31" s="634"/>
      <c r="CW31" s="634"/>
      <c r="CX31" s="634"/>
      <c r="CY31" s="635"/>
      <c r="CZ31" s="624">
        <v>0.2</v>
      </c>
      <c r="DA31" s="636"/>
      <c r="DB31" s="636"/>
      <c r="DC31" s="637"/>
      <c r="DD31" s="627">
        <v>50530</v>
      </c>
      <c r="DE31" s="634"/>
      <c r="DF31" s="634"/>
      <c r="DG31" s="634"/>
      <c r="DH31" s="634"/>
      <c r="DI31" s="634"/>
      <c r="DJ31" s="634"/>
      <c r="DK31" s="635"/>
      <c r="DL31" s="627">
        <v>50530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2090526</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98.9</v>
      </c>
      <c r="BN32" s="634"/>
      <c r="BO32" s="634"/>
      <c r="BP32" s="634"/>
      <c r="BQ32" s="657"/>
      <c r="BR32" s="687">
        <v>99.5</v>
      </c>
      <c r="BS32" s="634"/>
      <c r="BT32" s="634"/>
      <c r="BU32" s="634"/>
      <c r="BV32" s="634"/>
      <c r="BW32" s="634"/>
      <c r="BX32" s="625">
        <v>98.8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57942</v>
      </c>
      <c r="S33" s="622"/>
      <c r="T33" s="622"/>
      <c r="U33" s="622"/>
      <c r="V33" s="622"/>
      <c r="W33" s="622"/>
      <c r="X33" s="622"/>
      <c r="Y33" s="623"/>
      <c r="Z33" s="659">
        <v>0.2</v>
      </c>
      <c r="AA33" s="659"/>
      <c r="AB33" s="659"/>
      <c r="AC33" s="659"/>
      <c r="AD33" s="660">
        <v>10711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93.4</v>
      </c>
      <c r="BN33" s="606"/>
      <c r="BO33" s="606"/>
      <c r="BP33" s="606"/>
      <c r="BQ33" s="669"/>
      <c r="BR33" s="682">
        <v>99.3</v>
      </c>
      <c r="BS33" s="606"/>
      <c r="BT33" s="606"/>
      <c r="BU33" s="606"/>
      <c r="BV33" s="606"/>
      <c r="BW33" s="606"/>
      <c r="BX33" s="652">
        <v>93</v>
      </c>
      <c r="BY33" s="606"/>
      <c r="BZ33" s="606"/>
      <c r="CA33" s="606"/>
      <c r="CB33" s="669"/>
      <c r="CD33" s="618" t="s">
        <v>307</v>
      </c>
      <c r="CE33" s="619"/>
      <c r="CF33" s="619"/>
      <c r="CG33" s="619"/>
      <c r="CH33" s="619"/>
      <c r="CI33" s="619"/>
      <c r="CJ33" s="619"/>
      <c r="CK33" s="619"/>
      <c r="CL33" s="619"/>
      <c r="CM33" s="619"/>
      <c r="CN33" s="619"/>
      <c r="CO33" s="619"/>
      <c r="CP33" s="619"/>
      <c r="CQ33" s="620"/>
      <c r="CR33" s="621">
        <v>10763318</v>
      </c>
      <c r="CS33" s="634"/>
      <c r="CT33" s="634"/>
      <c r="CU33" s="634"/>
      <c r="CV33" s="634"/>
      <c r="CW33" s="634"/>
      <c r="CX33" s="634"/>
      <c r="CY33" s="635"/>
      <c r="CZ33" s="624">
        <v>40.799999999999997</v>
      </c>
      <c r="DA33" s="636"/>
      <c r="DB33" s="636"/>
      <c r="DC33" s="637"/>
      <c r="DD33" s="627">
        <v>9095202</v>
      </c>
      <c r="DE33" s="634"/>
      <c r="DF33" s="634"/>
      <c r="DG33" s="634"/>
      <c r="DH33" s="634"/>
      <c r="DI33" s="634"/>
      <c r="DJ33" s="634"/>
      <c r="DK33" s="635"/>
      <c r="DL33" s="627">
        <v>7820323</v>
      </c>
      <c r="DM33" s="634"/>
      <c r="DN33" s="634"/>
      <c r="DO33" s="634"/>
      <c r="DP33" s="634"/>
      <c r="DQ33" s="634"/>
      <c r="DR33" s="634"/>
      <c r="DS33" s="634"/>
      <c r="DT33" s="634"/>
      <c r="DU33" s="634"/>
      <c r="DV33" s="635"/>
      <c r="DW33" s="624">
        <v>48.3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546825</v>
      </c>
      <c r="S34" s="622"/>
      <c r="T34" s="622"/>
      <c r="U34" s="622"/>
      <c r="V34" s="622"/>
      <c r="W34" s="622"/>
      <c r="X34" s="622"/>
      <c r="Y34" s="623"/>
      <c r="Z34" s="659">
        <v>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3669382</v>
      </c>
      <c r="CS34" s="622"/>
      <c r="CT34" s="622"/>
      <c r="CU34" s="622"/>
      <c r="CV34" s="622"/>
      <c r="CW34" s="622"/>
      <c r="CX34" s="622"/>
      <c r="CY34" s="623"/>
      <c r="CZ34" s="624">
        <v>13.9</v>
      </c>
      <c r="DA34" s="636"/>
      <c r="DB34" s="636"/>
      <c r="DC34" s="637"/>
      <c r="DD34" s="627">
        <v>2905180</v>
      </c>
      <c r="DE34" s="622"/>
      <c r="DF34" s="622"/>
      <c r="DG34" s="622"/>
      <c r="DH34" s="622"/>
      <c r="DI34" s="622"/>
      <c r="DJ34" s="622"/>
      <c r="DK34" s="623"/>
      <c r="DL34" s="627">
        <v>2858471</v>
      </c>
      <c r="DM34" s="622"/>
      <c r="DN34" s="622"/>
      <c r="DO34" s="622"/>
      <c r="DP34" s="622"/>
      <c r="DQ34" s="622"/>
      <c r="DR34" s="622"/>
      <c r="DS34" s="622"/>
      <c r="DT34" s="622"/>
      <c r="DU34" s="622"/>
      <c r="DV34" s="623"/>
      <c r="DW34" s="624">
        <v>17.600000000000001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1176785</v>
      </c>
      <c r="S35" s="622"/>
      <c r="T35" s="622"/>
      <c r="U35" s="622"/>
      <c r="V35" s="622"/>
      <c r="W35" s="622"/>
      <c r="X35" s="622"/>
      <c r="Y35" s="623"/>
      <c r="Z35" s="659">
        <v>4.3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551113</v>
      </c>
      <c r="CS35" s="634"/>
      <c r="CT35" s="634"/>
      <c r="CU35" s="634"/>
      <c r="CV35" s="634"/>
      <c r="CW35" s="634"/>
      <c r="CX35" s="634"/>
      <c r="CY35" s="635"/>
      <c r="CZ35" s="624">
        <v>2.1</v>
      </c>
      <c r="DA35" s="636"/>
      <c r="DB35" s="636"/>
      <c r="DC35" s="637"/>
      <c r="DD35" s="627">
        <v>418580</v>
      </c>
      <c r="DE35" s="634"/>
      <c r="DF35" s="634"/>
      <c r="DG35" s="634"/>
      <c r="DH35" s="634"/>
      <c r="DI35" s="634"/>
      <c r="DJ35" s="634"/>
      <c r="DK35" s="635"/>
      <c r="DL35" s="627">
        <v>404598</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736872</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3980313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21154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3622417</v>
      </c>
      <c r="CS36" s="622"/>
      <c r="CT36" s="622"/>
      <c r="CU36" s="622"/>
      <c r="CV36" s="622"/>
      <c r="CW36" s="622"/>
      <c r="CX36" s="622"/>
      <c r="CY36" s="623"/>
      <c r="CZ36" s="624">
        <v>13.7</v>
      </c>
      <c r="DA36" s="636"/>
      <c r="DB36" s="636"/>
      <c r="DC36" s="637"/>
      <c r="DD36" s="627">
        <v>3375194</v>
      </c>
      <c r="DE36" s="622"/>
      <c r="DF36" s="622"/>
      <c r="DG36" s="622"/>
      <c r="DH36" s="622"/>
      <c r="DI36" s="622"/>
      <c r="DJ36" s="622"/>
      <c r="DK36" s="623"/>
      <c r="DL36" s="627">
        <v>2598847</v>
      </c>
      <c r="DM36" s="622"/>
      <c r="DN36" s="622"/>
      <c r="DO36" s="622"/>
      <c r="DP36" s="622"/>
      <c r="DQ36" s="622"/>
      <c r="DR36" s="622"/>
      <c r="DS36" s="622"/>
      <c r="DT36" s="622"/>
      <c r="DU36" s="622"/>
      <c r="DV36" s="623"/>
      <c r="DW36" s="624">
        <v>16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500299</v>
      </c>
      <c r="S37" s="622"/>
      <c r="T37" s="622"/>
      <c r="U37" s="622"/>
      <c r="V37" s="622"/>
      <c r="W37" s="622"/>
      <c r="X37" s="622"/>
      <c r="Y37" s="623"/>
      <c r="Z37" s="659">
        <v>1.8</v>
      </c>
      <c r="AA37" s="659"/>
      <c r="AB37" s="659"/>
      <c r="AC37" s="659"/>
      <c r="AD37" s="660">
        <v>1871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802653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-53435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780583</v>
      </c>
      <c r="CS37" s="634"/>
      <c r="CT37" s="634"/>
      <c r="CU37" s="634"/>
      <c r="CV37" s="634"/>
      <c r="CW37" s="634"/>
      <c r="CX37" s="634"/>
      <c r="CY37" s="635"/>
      <c r="CZ37" s="624">
        <v>3</v>
      </c>
      <c r="DA37" s="636"/>
      <c r="DB37" s="636"/>
      <c r="DC37" s="637"/>
      <c r="DD37" s="627">
        <v>780583</v>
      </c>
      <c r="DE37" s="634"/>
      <c r="DF37" s="634"/>
      <c r="DG37" s="634"/>
      <c r="DH37" s="634"/>
      <c r="DI37" s="634"/>
      <c r="DJ37" s="634"/>
      <c r="DK37" s="635"/>
      <c r="DL37" s="627">
        <v>779653</v>
      </c>
      <c r="DM37" s="634"/>
      <c r="DN37" s="634"/>
      <c r="DO37" s="634"/>
      <c r="DP37" s="634"/>
      <c r="DQ37" s="634"/>
      <c r="DR37" s="634"/>
      <c r="DS37" s="634"/>
      <c r="DT37" s="634"/>
      <c r="DU37" s="634"/>
      <c r="DV37" s="635"/>
      <c r="DW37" s="624">
        <v>4.8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907500</v>
      </c>
      <c r="S38" s="622"/>
      <c r="T38" s="622"/>
      <c r="U38" s="622"/>
      <c r="V38" s="622"/>
      <c r="W38" s="622"/>
      <c r="X38" s="622"/>
      <c r="Y38" s="623"/>
      <c r="Z38" s="659">
        <v>3.3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510000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7673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2453230</v>
      </c>
      <c r="CS38" s="622"/>
      <c r="CT38" s="622"/>
      <c r="CU38" s="622"/>
      <c r="CV38" s="622"/>
      <c r="CW38" s="622"/>
      <c r="CX38" s="622"/>
      <c r="CY38" s="623"/>
      <c r="CZ38" s="624">
        <v>9.3000000000000007</v>
      </c>
      <c r="DA38" s="636"/>
      <c r="DB38" s="636"/>
      <c r="DC38" s="637"/>
      <c r="DD38" s="627">
        <v>2012832</v>
      </c>
      <c r="DE38" s="622"/>
      <c r="DF38" s="622"/>
      <c r="DG38" s="622"/>
      <c r="DH38" s="622"/>
      <c r="DI38" s="622"/>
      <c r="DJ38" s="622"/>
      <c r="DK38" s="623"/>
      <c r="DL38" s="627">
        <v>1958407</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201990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11539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365528</v>
      </c>
      <c r="CS39" s="634"/>
      <c r="CT39" s="634"/>
      <c r="CU39" s="634"/>
      <c r="CV39" s="634"/>
      <c r="CW39" s="634"/>
      <c r="CX39" s="634"/>
      <c r="CY39" s="635"/>
      <c r="CZ39" s="624">
        <v>1.4</v>
      </c>
      <c r="DA39" s="636"/>
      <c r="DB39" s="636"/>
      <c r="DC39" s="637"/>
      <c r="DD39" s="627">
        <v>362768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111500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12440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101648</v>
      </c>
      <c r="CS40" s="622"/>
      <c r="CT40" s="622"/>
      <c r="CU40" s="622"/>
      <c r="CV40" s="622"/>
      <c r="CW40" s="622"/>
      <c r="CX40" s="622"/>
      <c r="CY40" s="623"/>
      <c r="CZ40" s="624">
        <v>0.4</v>
      </c>
      <c r="DA40" s="636"/>
      <c r="DB40" s="636"/>
      <c r="DC40" s="637"/>
      <c r="DD40" s="627">
        <v>20648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27557751</v>
      </c>
      <c r="S41" s="646"/>
      <c r="T41" s="646"/>
      <c r="U41" s="646"/>
      <c r="V41" s="646"/>
      <c r="W41" s="646"/>
      <c r="X41" s="646"/>
      <c r="Y41" s="649"/>
      <c r="Z41" s="650">
        <v>100</v>
      </c>
      <c r="AA41" s="650"/>
      <c r="AB41" s="650"/>
      <c r="AC41" s="650"/>
      <c r="AD41" s="651">
        <v>16094136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484990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1968240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2730263</v>
      </c>
      <c r="CS42" s="634"/>
      <c r="CT42" s="634"/>
      <c r="CU42" s="634"/>
      <c r="CV42" s="634"/>
      <c r="CW42" s="634"/>
      <c r="CX42" s="634"/>
      <c r="CY42" s="635"/>
      <c r="CZ42" s="624">
        <v>10.3</v>
      </c>
      <c r="DA42" s="636"/>
      <c r="DB42" s="636"/>
      <c r="DC42" s="637"/>
      <c r="DD42" s="627">
        <v>980705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102303</v>
      </c>
      <c r="CS43" s="634"/>
      <c r="CT43" s="634"/>
      <c r="CU43" s="634"/>
      <c r="CV43" s="634"/>
      <c r="CW43" s="634"/>
      <c r="CX43" s="634"/>
      <c r="CY43" s="635"/>
      <c r="CZ43" s="624">
        <v>0.4</v>
      </c>
      <c r="DA43" s="636"/>
      <c r="DB43" s="636"/>
      <c r="DC43" s="637"/>
      <c r="DD43" s="627">
        <v>97563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2730263</v>
      </c>
      <c r="CS44" s="622"/>
      <c r="CT44" s="622"/>
      <c r="CU44" s="622"/>
      <c r="CV44" s="622"/>
      <c r="CW44" s="622"/>
      <c r="CX44" s="622"/>
      <c r="CY44" s="623"/>
      <c r="CZ44" s="624">
        <v>10.3</v>
      </c>
      <c r="DA44" s="625"/>
      <c r="DB44" s="625"/>
      <c r="DC44" s="626"/>
      <c r="DD44" s="627">
        <v>980705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842201</v>
      </c>
      <c r="CS45" s="634"/>
      <c r="CT45" s="634"/>
      <c r="CU45" s="634"/>
      <c r="CV45" s="634"/>
      <c r="CW45" s="634"/>
      <c r="CX45" s="634"/>
      <c r="CY45" s="635"/>
      <c r="CZ45" s="624">
        <v>3.2</v>
      </c>
      <c r="DA45" s="636"/>
      <c r="DB45" s="636"/>
      <c r="DC45" s="637"/>
      <c r="DD45" s="627">
        <v>109605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1722547</v>
      </c>
      <c r="CS46" s="622"/>
      <c r="CT46" s="622"/>
      <c r="CU46" s="622"/>
      <c r="CV46" s="622"/>
      <c r="CW46" s="622"/>
      <c r="CX46" s="622"/>
      <c r="CY46" s="623"/>
      <c r="CZ46" s="624">
        <v>6.5</v>
      </c>
      <c r="DA46" s="625"/>
      <c r="DB46" s="625"/>
      <c r="DC46" s="626"/>
      <c r="DD46" s="627">
        <v>839724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26387069</v>
      </c>
      <c r="CS49" s="606"/>
      <c r="CT49" s="606"/>
      <c r="CU49" s="606"/>
      <c r="CV49" s="606"/>
      <c r="CW49" s="606"/>
      <c r="CX49" s="606"/>
      <c r="CY49" s="607"/>
      <c r="CZ49" s="608">
        <v>100</v>
      </c>
      <c r="DA49" s="609"/>
      <c r="DB49" s="609"/>
      <c r="DC49" s="610"/>
      <c r="DD49" s="611">
        <v>18986582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4JlkZjU0HNgnz6L/NuhsNCTX55MXhCsMfwpJQBahNYvc9SyVd/ie0Hva2ImKXwoJ34MCHBvDnuLk3FqIhnyzA==" saltValue="Z5K4d39rZE06Gf2M6WeR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27466</v>
      </c>
      <c r="R7" s="1103"/>
      <c r="S7" s="1103"/>
      <c r="T7" s="1103"/>
      <c r="U7" s="1103"/>
      <c r="V7" s="1103">
        <v>26295</v>
      </c>
      <c r="W7" s="1103"/>
      <c r="X7" s="1103"/>
      <c r="Y7" s="1103"/>
      <c r="Z7" s="1103"/>
      <c r="AA7" s="1103">
        <v>1171</v>
      </c>
      <c r="AB7" s="1103"/>
      <c r="AC7" s="1103"/>
      <c r="AD7" s="1103"/>
      <c r="AE7" s="1104"/>
      <c r="AF7" s="1105">
        <v>954</v>
      </c>
      <c r="AG7" s="1106"/>
      <c r="AH7" s="1106"/>
      <c r="AI7" s="1106"/>
      <c r="AJ7" s="1107"/>
      <c r="AK7" s="1108">
        <v>1177</v>
      </c>
      <c r="AL7" s="1109"/>
      <c r="AM7" s="1109"/>
      <c r="AN7" s="1109"/>
      <c r="AO7" s="1109"/>
      <c r="AP7" s="1109">
        <v>17221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549</v>
      </c>
      <c r="BS7" s="1099" t="s">
        <v>550</v>
      </c>
      <c r="BT7" s="1100"/>
      <c r="BU7" s="1100"/>
      <c r="BV7" s="1100"/>
      <c r="BW7" s="1100"/>
      <c r="BX7" s="1100"/>
      <c r="BY7" s="1100"/>
      <c r="BZ7" s="1100"/>
      <c r="CA7" s="1100"/>
      <c r="CB7" s="1100"/>
      <c r="CC7" s="1100"/>
      <c r="CD7" s="1100"/>
      <c r="CE7" s="1100"/>
      <c r="CF7" s="1100"/>
      <c r="CG7" s="1112"/>
      <c r="CH7" s="1096">
        <v>0</v>
      </c>
      <c r="CI7" s="1097"/>
      <c r="CJ7" s="1097"/>
      <c r="CK7" s="1097"/>
      <c r="CL7" s="1098"/>
      <c r="CM7" s="1096">
        <v>-248</v>
      </c>
      <c r="CN7" s="1097"/>
      <c r="CO7" s="1097"/>
      <c r="CP7" s="1097"/>
      <c r="CQ7" s="1098"/>
      <c r="CR7" s="1096">
        <v>5</v>
      </c>
      <c r="CS7" s="1097"/>
      <c r="CT7" s="1097"/>
      <c r="CU7" s="1097"/>
      <c r="CV7" s="1098"/>
      <c r="CW7" s="1096"/>
      <c r="CX7" s="1097"/>
      <c r="CY7" s="1097"/>
      <c r="CZ7" s="1097"/>
      <c r="DA7" s="1098"/>
      <c r="DB7" s="1096"/>
      <c r="DC7" s="1097"/>
      <c r="DD7" s="1097"/>
      <c r="DE7" s="1097"/>
      <c r="DF7" s="1098"/>
      <c r="DG7" s="1096">
        <v>1550</v>
      </c>
      <c r="DH7" s="1097"/>
      <c r="DI7" s="1097"/>
      <c r="DJ7" s="1097"/>
      <c r="DK7" s="1098"/>
      <c r="DL7" s="1096"/>
      <c r="DM7" s="1097"/>
      <c r="DN7" s="1097"/>
      <c r="DO7" s="1097"/>
      <c r="DP7" s="1098"/>
      <c r="DQ7" s="1096">
        <v>253</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-5</v>
      </c>
      <c r="CI8" s="990"/>
      <c r="CJ8" s="990"/>
      <c r="CK8" s="990"/>
      <c r="CL8" s="991"/>
      <c r="CM8" s="989">
        <v>22</v>
      </c>
      <c r="CN8" s="990"/>
      <c r="CO8" s="990"/>
      <c r="CP8" s="990"/>
      <c r="CQ8" s="991"/>
      <c r="CR8" s="989">
        <v>200</v>
      </c>
      <c r="CS8" s="990"/>
      <c r="CT8" s="990"/>
      <c r="CU8" s="990"/>
      <c r="CV8" s="991"/>
      <c r="CW8" s="989">
        <v>6</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27466</v>
      </c>
      <c r="R23" s="1061"/>
      <c r="S23" s="1061"/>
      <c r="T23" s="1061"/>
      <c r="U23" s="1061"/>
      <c r="V23" s="1061">
        <v>26295</v>
      </c>
      <c r="W23" s="1061"/>
      <c r="X23" s="1061"/>
      <c r="Y23" s="1061"/>
      <c r="Z23" s="1061"/>
      <c r="AA23" s="1061">
        <v>1171</v>
      </c>
      <c r="AB23" s="1061"/>
      <c r="AC23" s="1061"/>
      <c r="AD23" s="1061"/>
      <c r="AE23" s="1068"/>
      <c r="AF23" s="1069">
        <v>954</v>
      </c>
      <c r="AG23" s="1061"/>
      <c r="AH23" s="1061"/>
      <c r="AI23" s="1061"/>
      <c r="AJ23" s="1070"/>
      <c r="AK23" s="1071"/>
      <c r="AL23" s="1072"/>
      <c r="AM23" s="1072"/>
      <c r="AN23" s="1072"/>
      <c r="AO23" s="1072"/>
      <c r="AP23" s="1061">
        <v>17221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6072</v>
      </c>
      <c r="R28" s="1051"/>
      <c r="S28" s="1051"/>
      <c r="T28" s="1051"/>
      <c r="U28" s="1051"/>
      <c r="V28" s="1051">
        <v>6051</v>
      </c>
      <c r="W28" s="1051"/>
      <c r="X28" s="1051"/>
      <c r="Y28" s="1051"/>
      <c r="Z28" s="1051"/>
      <c r="AA28" s="1051">
        <v>21</v>
      </c>
      <c r="AB28" s="1051"/>
      <c r="AC28" s="1051"/>
      <c r="AD28" s="1051"/>
      <c r="AE28" s="1052"/>
      <c r="AF28" s="1053">
        <v>21</v>
      </c>
      <c r="AG28" s="1051"/>
      <c r="AH28" s="1051"/>
      <c r="AI28" s="1051"/>
      <c r="AJ28" s="1054"/>
      <c r="AK28" s="1042">
        <v>422</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932</v>
      </c>
      <c r="R29" s="1039"/>
      <c r="S29" s="1039"/>
      <c r="T29" s="1039"/>
      <c r="U29" s="1039"/>
      <c r="V29" s="1039">
        <v>927</v>
      </c>
      <c r="W29" s="1039"/>
      <c r="X29" s="1039"/>
      <c r="Y29" s="1039"/>
      <c r="Z29" s="1039"/>
      <c r="AA29" s="1039">
        <v>5</v>
      </c>
      <c r="AB29" s="1039"/>
      <c r="AC29" s="1039"/>
      <c r="AD29" s="1039"/>
      <c r="AE29" s="1040"/>
      <c r="AF29" s="1035">
        <v>5</v>
      </c>
      <c r="AG29" s="1036"/>
      <c r="AH29" s="1036"/>
      <c r="AI29" s="1036"/>
      <c r="AJ29" s="1037"/>
      <c r="AK29" s="980">
        <v>240</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7028</v>
      </c>
      <c r="R30" s="1039"/>
      <c r="S30" s="1039"/>
      <c r="T30" s="1039"/>
      <c r="U30" s="1039"/>
      <c r="V30" s="1039">
        <v>6770</v>
      </c>
      <c r="W30" s="1039"/>
      <c r="X30" s="1039"/>
      <c r="Y30" s="1039"/>
      <c r="Z30" s="1039"/>
      <c r="AA30" s="1039">
        <v>258</v>
      </c>
      <c r="AB30" s="1039"/>
      <c r="AC30" s="1039"/>
      <c r="AD30" s="1039"/>
      <c r="AE30" s="1040"/>
      <c r="AF30" s="1035">
        <v>258</v>
      </c>
      <c r="AG30" s="1036"/>
      <c r="AH30" s="1036"/>
      <c r="AI30" s="1036"/>
      <c r="AJ30" s="1037"/>
      <c r="AK30" s="980">
        <v>933</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1246</v>
      </c>
      <c r="R31" s="1039"/>
      <c r="S31" s="1039"/>
      <c r="T31" s="1039"/>
      <c r="U31" s="1039"/>
      <c r="V31" s="1039">
        <v>1116</v>
      </c>
      <c r="W31" s="1039"/>
      <c r="X31" s="1039"/>
      <c r="Y31" s="1039"/>
      <c r="Z31" s="1039"/>
      <c r="AA31" s="1039">
        <v>80</v>
      </c>
      <c r="AB31" s="1039"/>
      <c r="AC31" s="1039"/>
      <c r="AD31" s="1039"/>
      <c r="AE31" s="1040"/>
      <c r="AF31" s="1035">
        <v>1741</v>
      </c>
      <c r="AG31" s="1036"/>
      <c r="AH31" s="1036"/>
      <c r="AI31" s="1036"/>
      <c r="AJ31" s="1037"/>
      <c r="AK31" s="980">
        <v>35</v>
      </c>
      <c r="AL31" s="971"/>
      <c r="AM31" s="971"/>
      <c r="AN31" s="971"/>
      <c r="AO31" s="971"/>
      <c r="AP31" s="971">
        <v>5272</v>
      </c>
      <c r="AQ31" s="971"/>
      <c r="AR31" s="971"/>
      <c r="AS31" s="971"/>
      <c r="AT31" s="971"/>
      <c r="AU31" s="971">
        <v>322</v>
      </c>
      <c r="AV31" s="971"/>
      <c r="AW31" s="971"/>
      <c r="AX31" s="971"/>
      <c r="AY31" s="971"/>
      <c r="AZ31" s="1041"/>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782</v>
      </c>
      <c r="R32" s="1039"/>
      <c r="S32" s="1039"/>
      <c r="T32" s="1039"/>
      <c r="U32" s="1039"/>
      <c r="V32" s="1039">
        <v>606</v>
      </c>
      <c r="W32" s="1039"/>
      <c r="X32" s="1039"/>
      <c r="Y32" s="1039"/>
      <c r="Z32" s="1039"/>
      <c r="AA32" s="1039">
        <v>176</v>
      </c>
      <c r="AB32" s="1039"/>
      <c r="AC32" s="1039"/>
      <c r="AD32" s="1039"/>
      <c r="AE32" s="1040"/>
      <c r="AF32" s="1035">
        <v>314</v>
      </c>
      <c r="AG32" s="1036"/>
      <c r="AH32" s="1036"/>
      <c r="AI32" s="1036"/>
      <c r="AJ32" s="1037"/>
      <c r="AK32" s="980">
        <v>510</v>
      </c>
      <c r="AL32" s="971"/>
      <c r="AM32" s="971"/>
      <c r="AN32" s="971"/>
      <c r="AO32" s="971"/>
      <c r="AP32" s="971">
        <v>4352</v>
      </c>
      <c r="AQ32" s="971"/>
      <c r="AR32" s="971"/>
      <c r="AS32" s="971"/>
      <c r="AT32" s="971"/>
      <c r="AU32" s="971">
        <v>4352</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3058</v>
      </c>
      <c r="R33" s="1039"/>
      <c r="S33" s="1039"/>
      <c r="T33" s="1039"/>
      <c r="U33" s="1039"/>
      <c r="V33" s="1039">
        <v>3129</v>
      </c>
      <c r="W33" s="1039"/>
      <c r="X33" s="1039"/>
      <c r="Y33" s="1039"/>
      <c r="Z33" s="1039"/>
      <c r="AA33" s="1039">
        <v>-72</v>
      </c>
      <c r="AB33" s="1039"/>
      <c r="AC33" s="1039"/>
      <c r="AD33" s="1039"/>
      <c r="AE33" s="1040"/>
      <c r="AF33" s="1035">
        <v>934</v>
      </c>
      <c r="AG33" s="1036"/>
      <c r="AH33" s="1036"/>
      <c r="AI33" s="1036"/>
      <c r="AJ33" s="1037"/>
      <c r="AK33" s="980">
        <v>803</v>
      </c>
      <c r="AL33" s="971"/>
      <c r="AM33" s="971"/>
      <c r="AN33" s="971"/>
      <c r="AO33" s="971"/>
      <c r="AP33" s="971">
        <v>953</v>
      </c>
      <c r="AQ33" s="971"/>
      <c r="AR33" s="971"/>
      <c r="AS33" s="971"/>
      <c r="AT33" s="971"/>
      <c r="AU33" s="971">
        <v>607</v>
      </c>
      <c r="AV33" s="971"/>
      <c r="AW33" s="971"/>
      <c r="AX33" s="971"/>
      <c r="AY33" s="971"/>
      <c r="AZ33" s="1041"/>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34</v>
      </c>
      <c r="R34" s="1039"/>
      <c r="S34" s="1039"/>
      <c r="T34" s="1039"/>
      <c r="U34" s="1039"/>
      <c r="V34" s="1039">
        <v>40</v>
      </c>
      <c r="W34" s="1039"/>
      <c r="X34" s="1039"/>
      <c r="Y34" s="1039"/>
      <c r="Z34" s="1039"/>
      <c r="AA34" s="1039">
        <v>-5</v>
      </c>
      <c r="AB34" s="1039"/>
      <c r="AC34" s="1039"/>
      <c r="AD34" s="1039"/>
      <c r="AE34" s="1040"/>
      <c r="AF34" s="1035">
        <v>3</v>
      </c>
      <c r="AG34" s="1036"/>
      <c r="AH34" s="1036"/>
      <c r="AI34" s="1036"/>
      <c r="AJ34" s="1037"/>
      <c r="AK34" s="980">
        <v>12</v>
      </c>
      <c r="AL34" s="971"/>
      <c r="AM34" s="971"/>
      <c r="AN34" s="971"/>
      <c r="AO34" s="971"/>
      <c r="AP34" s="971"/>
      <c r="AQ34" s="971"/>
      <c r="AR34" s="971"/>
      <c r="AS34" s="971"/>
      <c r="AT34" s="971"/>
      <c r="AU34" s="971"/>
      <c r="AV34" s="971"/>
      <c r="AW34" s="971"/>
      <c r="AX34" s="971"/>
      <c r="AY34" s="971"/>
      <c r="AZ34" s="1041"/>
      <c r="BA34" s="1041"/>
      <c r="BB34" s="1041"/>
      <c r="BC34" s="1041"/>
      <c r="BD34" s="1041"/>
      <c r="BE34" s="972" t="s">
        <v>392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3277</v>
      </c>
      <c r="AG63" s="959"/>
      <c r="AH63" s="959"/>
      <c r="AI63" s="959"/>
      <c r="AJ63" s="1022"/>
      <c r="AK63" s="1023"/>
      <c r="AL63" s="963"/>
      <c r="AM63" s="963"/>
      <c r="AN63" s="963"/>
      <c r="AO63" s="963"/>
      <c r="AP63" s="959">
        <v>10577</v>
      </c>
      <c r="AQ63" s="959"/>
      <c r="AR63" s="959"/>
      <c r="AS63" s="959"/>
      <c r="AT63" s="959"/>
      <c r="AU63" s="959">
        <v>5281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4848</v>
      </c>
      <c r="R68" s="982"/>
      <c r="S68" s="982"/>
      <c r="T68" s="982"/>
      <c r="U68" s="982"/>
      <c r="V68" s="982">
        <v>4777</v>
      </c>
      <c r="W68" s="982"/>
      <c r="X68" s="982"/>
      <c r="Y68" s="982"/>
      <c r="Z68" s="982"/>
      <c r="AA68" s="982">
        <v>70</v>
      </c>
      <c r="AB68" s="982"/>
      <c r="AC68" s="982"/>
      <c r="AD68" s="982"/>
      <c r="AE68" s="982"/>
      <c r="AF68" s="982">
        <v>59</v>
      </c>
      <c r="AG68" s="982"/>
      <c r="AH68" s="982"/>
      <c r="AI68" s="982"/>
      <c r="AJ68" s="982"/>
      <c r="AK68" s="982"/>
      <c r="AL68" s="982"/>
      <c r="AM68" s="982"/>
      <c r="AN68" s="982"/>
      <c r="AO68" s="982"/>
      <c r="AP68" s="982">
        <v>685</v>
      </c>
      <c r="AQ68" s="982"/>
      <c r="AR68" s="982"/>
      <c r="AS68" s="982"/>
      <c r="AT68" s="982"/>
      <c r="AU68" s="982">
        <v>114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4231</v>
      </c>
      <c r="R69" s="971"/>
      <c r="S69" s="971"/>
      <c r="T69" s="971"/>
      <c r="U69" s="971"/>
      <c r="V69" s="971">
        <v>3817</v>
      </c>
      <c r="W69" s="971"/>
      <c r="X69" s="971"/>
      <c r="Y69" s="971"/>
      <c r="Z69" s="971"/>
      <c r="AA69" s="971">
        <v>414</v>
      </c>
      <c r="AB69" s="971"/>
      <c r="AC69" s="971"/>
      <c r="AD69" s="971"/>
      <c r="AE69" s="971"/>
      <c r="AF69" s="971">
        <v>414</v>
      </c>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176</v>
      </c>
      <c r="R70" s="971"/>
      <c r="S70" s="971"/>
      <c r="T70" s="971"/>
      <c r="U70" s="971"/>
      <c r="V70" s="971">
        <v>142</v>
      </c>
      <c r="W70" s="971"/>
      <c r="X70" s="971"/>
      <c r="Y70" s="971"/>
      <c r="Z70" s="971"/>
      <c r="AA70" s="971">
        <v>34</v>
      </c>
      <c r="AB70" s="971"/>
      <c r="AC70" s="971"/>
      <c r="AD70" s="971"/>
      <c r="AE70" s="971"/>
      <c r="AF70" s="971">
        <v>34</v>
      </c>
      <c r="AG70" s="971"/>
      <c r="AH70" s="971"/>
      <c r="AI70" s="971"/>
      <c r="AJ70" s="971"/>
      <c r="AK70" s="971">
        <v>19</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554</v>
      </c>
      <c r="C71" s="975"/>
      <c r="D71" s="975"/>
      <c r="E71" s="975"/>
      <c r="F71" s="975"/>
      <c r="G71" s="975"/>
      <c r="H71" s="975"/>
      <c r="I71" s="975"/>
      <c r="J71" s="975"/>
      <c r="K71" s="975"/>
      <c r="L71" s="975"/>
      <c r="M71" s="975"/>
      <c r="N71" s="975"/>
      <c r="O71" s="975"/>
      <c r="P71" s="976"/>
      <c r="Q71" s="977">
        <v>141</v>
      </c>
      <c r="R71" s="971"/>
      <c r="S71" s="971"/>
      <c r="T71" s="971"/>
      <c r="U71" s="971"/>
      <c r="V71" s="971">
        <v>131</v>
      </c>
      <c r="W71" s="971"/>
      <c r="X71" s="971"/>
      <c r="Y71" s="971"/>
      <c r="Z71" s="971"/>
      <c r="AA71" s="971">
        <v>10</v>
      </c>
      <c r="AB71" s="971"/>
      <c r="AC71" s="971"/>
      <c r="AD71" s="971"/>
      <c r="AE71" s="971"/>
      <c r="AF71" s="971">
        <v>10</v>
      </c>
      <c r="AG71" s="971"/>
      <c r="AH71" s="971"/>
      <c r="AI71" s="971"/>
      <c r="AJ71" s="971"/>
      <c r="AK71" s="971">
        <v>5</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555</v>
      </c>
      <c r="C72" s="975"/>
      <c r="D72" s="975"/>
      <c r="E72" s="975"/>
      <c r="F72" s="975"/>
      <c r="G72" s="975"/>
      <c r="H72" s="975"/>
      <c r="I72" s="975"/>
      <c r="J72" s="975"/>
      <c r="K72" s="975"/>
      <c r="L72" s="975"/>
      <c r="M72" s="975"/>
      <c r="N72" s="975"/>
      <c r="O72" s="975"/>
      <c r="P72" s="976"/>
      <c r="Q72" s="977">
        <v>265484</v>
      </c>
      <c r="R72" s="971"/>
      <c r="S72" s="971"/>
      <c r="T72" s="971"/>
      <c r="U72" s="971"/>
      <c r="V72" s="971">
        <v>260529</v>
      </c>
      <c r="W72" s="971"/>
      <c r="X72" s="971"/>
      <c r="Y72" s="971"/>
      <c r="Z72" s="971"/>
      <c r="AA72" s="971">
        <v>4955</v>
      </c>
      <c r="AB72" s="971"/>
      <c r="AC72" s="971"/>
      <c r="AD72" s="971"/>
      <c r="AE72" s="971"/>
      <c r="AF72" s="971">
        <v>4502</v>
      </c>
      <c r="AG72" s="971"/>
      <c r="AH72" s="971"/>
      <c r="AI72" s="971"/>
      <c r="AJ72" s="971"/>
      <c r="AK72" s="971">
        <v>2205</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5018</v>
      </c>
      <c r="AG88" s="959"/>
      <c r="AH88" s="959"/>
      <c r="AI88" s="959"/>
      <c r="AJ88" s="959"/>
      <c r="AK88" s="963"/>
      <c r="AL88" s="963"/>
      <c r="AM88" s="963"/>
      <c r="AN88" s="963"/>
      <c r="AO88" s="963"/>
      <c r="AP88" s="959">
        <v>685</v>
      </c>
      <c r="AQ88" s="959"/>
      <c r="AR88" s="959"/>
      <c r="AS88" s="959"/>
      <c r="AT88" s="959"/>
      <c r="AU88" s="959">
        <v>114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205</v>
      </c>
      <c r="CS102" s="953"/>
      <c r="CT102" s="953"/>
      <c r="CU102" s="953"/>
      <c r="CV102" s="954"/>
      <c r="CW102" s="952">
        <v>6</v>
      </c>
      <c r="CX102" s="953"/>
      <c r="CY102" s="953"/>
      <c r="CZ102" s="953"/>
      <c r="DA102" s="954"/>
      <c r="DB102" s="952"/>
      <c r="DC102" s="953"/>
      <c r="DD102" s="953"/>
      <c r="DE102" s="953"/>
      <c r="DF102" s="954"/>
      <c r="DG102" s="952">
        <v>1550</v>
      </c>
      <c r="DH102" s="953"/>
      <c r="DI102" s="953"/>
      <c r="DJ102" s="953"/>
      <c r="DK102" s="954"/>
      <c r="DL102" s="952"/>
      <c r="DM102" s="953"/>
      <c r="DN102" s="953"/>
      <c r="DO102" s="953"/>
      <c r="DP102" s="954"/>
      <c r="DQ102" s="952">
        <v>253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2860792</v>
      </c>
      <c r="AB110" s="889"/>
      <c r="AC110" s="889"/>
      <c r="AD110" s="889"/>
      <c r="AE110" s="890"/>
      <c r="AF110" s="891">
        <v>2750799</v>
      </c>
      <c r="AG110" s="889"/>
      <c r="AH110" s="889"/>
      <c r="AI110" s="889"/>
      <c r="AJ110" s="890"/>
      <c r="AK110" s="891">
        <v>2522259</v>
      </c>
      <c r="AL110" s="889"/>
      <c r="AM110" s="889"/>
      <c r="AN110" s="889"/>
      <c r="AO110" s="890"/>
      <c r="AP110" s="892">
        <v>18.2</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20629089</v>
      </c>
      <c r="BR110" s="842"/>
      <c r="BS110" s="842"/>
      <c r="BT110" s="842"/>
      <c r="BU110" s="842"/>
      <c r="BV110" s="842">
        <v>18785169</v>
      </c>
      <c r="BW110" s="842"/>
      <c r="BX110" s="842"/>
      <c r="BY110" s="842"/>
      <c r="BZ110" s="842"/>
      <c r="CA110" s="842">
        <v>17220940</v>
      </c>
      <c r="CB110" s="842"/>
      <c r="CC110" s="842"/>
      <c r="CD110" s="842"/>
      <c r="CE110" s="842"/>
      <c r="CF110" s="866">
        <v>124.1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86102</v>
      </c>
      <c r="BR111" s="817"/>
      <c r="BS111" s="817"/>
      <c r="BT111" s="817"/>
      <c r="BU111" s="817"/>
      <c r="BV111" s="817">
        <v>85429</v>
      </c>
      <c r="BW111" s="817"/>
      <c r="BX111" s="817"/>
      <c r="BY111" s="817"/>
      <c r="BZ111" s="817"/>
      <c r="CA111" s="817">
        <v>84949</v>
      </c>
      <c r="CB111" s="817"/>
      <c r="CC111" s="817"/>
      <c r="CD111" s="817"/>
      <c r="CE111" s="817"/>
      <c r="CF111" s="875">
        <v>0.6</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5659834</v>
      </c>
      <c r="BR112" s="817"/>
      <c r="BS112" s="817"/>
      <c r="BT112" s="817"/>
      <c r="BU112" s="817"/>
      <c r="BV112" s="817">
        <v>5387281</v>
      </c>
      <c r="BW112" s="817"/>
      <c r="BX112" s="817"/>
      <c r="BY112" s="817"/>
      <c r="BZ112" s="817"/>
      <c r="CA112" s="817">
        <v>5280687</v>
      </c>
      <c r="CB112" s="817"/>
      <c r="CC112" s="817"/>
      <c r="CD112" s="817"/>
      <c r="CE112" s="817"/>
      <c r="CF112" s="875">
        <v>38.1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552324</v>
      </c>
      <c r="AB113" s="919"/>
      <c r="AC113" s="919"/>
      <c r="AD113" s="919"/>
      <c r="AE113" s="920"/>
      <c r="AF113" s="921">
        <v>542421</v>
      </c>
      <c r="AG113" s="919"/>
      <c r="AH113" s="919"/>
      <c r="AI113" s="919"/>
      <c r="AJ113" s="920"/>
      <c r="AK113" s="921">
        <v>564046</v>
      </c>
      <c r="AL113" s="919"/>
      <c r="AM113" s="919"/>
      <c r="AN113" s="919"/>
      <c r="AO113" s="920"/>
      <c r="AP113" s="922">
        <v>4.0999999999999996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204824</v>
      </c>
      <c r="BR113" s="817"/>
      <c r="BS113" s="817"/>
      <c r="BT113" s="817"/>
      <c r="BU113" s="817"/>
      <c r="BV113" s="817">
        <v>162429</v>
      </c>
      <c r="BW113" s="817"/>
      <c r="BX113" s="817"/>
      <c r="BY113" s="817"/>
      <c r="BZ113" s="817"/>
      <c r="CA113" s="817">
        <v>113699</v>
      </c>
      <c r="CB113" s="817"/>
      <c r="CC113" s="817"/>
      <c r="CD113" s="817"/>
      <c r="CE113" s="817"/>
      <c r="CF113" s="875">
        <v>0.8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50977</v>
      </c>
      <c r="AB114" s="780"/>
      <c r="AC114" s="780"/>
      <c r="AD114" s="780"/>
      <c r="AE114" s="781"/>
      <c r="AF114" s="782">
        <v>55383</v>
      </c>
      <c r="AG114" s="780"/>
      <c r="AH114" s="780"/>
      <c r="AI114" s="780"/>
      <c r="AJ114" s="781"/>
      <c r="AK114" s="782">
        <v>52580</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2832447</v>
      </c>
      <c r="BR114" s="817"/>
      <c r="BS114" s="817"/>
      <c r="BT114" s="817"/>
      <c r="BU114" s="817"/>
      <c r="BV114" s="817">
        <v>2872452</v>
      </c>
      <c r="BW114" s="817"/>
      <c r="BX114" s="817"/>
      <c r="BY114" s="817"/>
      <c r="BZ114" s="817"/>
      <c r="CA114" s="817">
        <v>3070196</v>
      </c>
      <c r="CB114" s="817"/>
      <c r="CC114" s="817"/>
      <c r="CD114" s="817"/>
      <c r="CE114" s="817"/>
      <c r="CF114" s="875">
        <v>22.1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868</v>
      </c>
      <c r="AB115" s="919"/>
      <c r="AC115" s="919"/>
      <c r="AD115" s="919"/>
      <c r="AE115" s="920"/>
      <c r="AF115" s="921">
        <v>677</v>
      </c>
      <c r="AG115" s="919"/>
      <c r="AH115" s="919"/>
      <c r="AI115" s="919"/>
      <c r="AJ115" s="920"/>
      <c r="AK115" s="921">
        <v>492</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251835</v>
      </c>
      <c r="BR115" s="817"/>
      <c r="BS115" s="817"/>
      <c r="BT115" s="817"/>
      <c r="BU115" s="817"/>
      <c r="BV115" s="817">
        <v>251832</v>
      </c>
      <c r="BW115" s="817"/>
      <c r="BX115" s="817"/>
      <c r="BY115" s="817"/>
      <c r="BZ115" s="817"/>
      <c r="CA115" s="817">
        <v>253283</v>
      </c>
      <c r="CB115" s="817"/>
      <c r="CC115" s="817"/>
      <c r="CD115" s="817"/>
      <c r="CE115" s="817"/>
      <c r="CF115" s="875">
        <v>1.8</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84372</v>
      </c>
      <c r="DH115" s="780"/>
      <c r="DI115" s="780"/>
      <c r="DJ115" s="780"/>
      <c r="DK115" s="781"/>
      <c r="DL115" s="782">
        <v>84372</v>
      </c>
      <c r="DM115" s="780"/>
      <c r="DN115" s="780"/>
      <c r="DO115" s="780"/>
      <c r="DP115" s="781"/>
      <c r="DQ115" s="782">
        <v>84372</v>
      </c>
      <c r="DR115" s="780"/>
      <c r="DS115" s="780"/>
      <c r="DT115" s="780"/>
      <c r="DU115" s="781"/>
      <c r="DV115" s="824">
        <v>0.6</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1710</v>
      </c>
      <c r="DH116" s="780"/>
      <c r="DI116" s="780"/>
      <c r="DJ116" s="780"/>
      <c r="DK116" s="781"/>
      <c r="DL116" s="782">
        <v>1041</v>
      </c>
      <c r="DM116" s="780"/>
      <c r="DN116" s="780"/>
      <c r="DO116" s="780"/>
      <c r="DP116" s="781"/>
      <c r="DQ116" s="782">
        <v>563</v>
      </c>
      <c r="DR116" s="780"/>
      <c r="DS116" s="780"/>
      <c r="DT116" s="780"/>
      <c r="DU116" s="781"/>
      <c r="DV116" s="824">
        <v>0</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3464961</v>
      </c>
      <c r="AB117" s="903"/>
      <c r="AC117" s="903"/>
      <c r="AD117" s="903"/>
      <c r="AE117" s="904"/>
      <c r="AF117" s="905">
        <v>3349280</v>
      </c>
      <c r="AG117" s="903"/>
      <c r="AH117" s="903"/>
      <c r="AI117" s="903"/>
      <c r="AJ117" s="904"/>
      <c r="AK117" s="905">
        <v>3139377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29664131</v>
      </c>
      <c r="BR119" s="845"/>
      <c r="BS119" s="845"/>
      <c r="BT119" s="845"/>
      <c r="BU119" s="845"/>
      <c r="BV119" s="845">
        <v>27544592</v>
      </c>
      <c r="BW119" s="845"/>
      <c r="BX119" s="845"/>
      <c r="BY119" s="845"/>
      <c r="BZ119" s="845"/>
      <c r="CA119" s="845">
        <v>26023754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20</v>
      </c>
      <c r="DH119" s="764"/>
      <c r="DI119" s="764"/>
      <c r="DJ119" s="764"/>
      <c r="DK119" s="765"/>
      <c r="DL119" s="766">
        <v>16</v>
      </c>
      <c r="DM119" s="764"/>
      <c r="DN119" s="764"/>
      <c r="DO119" s="764"/>
      <c r="DP119" s="765"/>
      <c r="DQ119" s="766">
        <v>14</v>
      </c>
      <c r="DR119" s="764"/>
      <c r="DS119" s="764"/>
      <c r="DT119" s="764"/>
      <c r="DU119" s="765"/>
      <c r="DV119" s="848">
        <v>0</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9805049</v>
      </c>
      <c r="BR120" s="842"/>
      <c r="BS120" s="842"/>
      <c r="BT120" s="842"/>
      <c r="BU120" s="842"/>
      <c r="BV120" s="842">
        <v>10972203</v>
      </c>
      <c r="BW120" s="842"/>
      <c r="BX120" s="842"/>
      <c r="BY120" s="842"/>
      <c r="BZ120" s="842"/>
      <c r="CA120" s="842">
        <v>11158326</v>
      </c>
      <c r="CB120" s="842"/>
      <c r="CC120" s="842"/>
      <c r="CD120" s="842"/>
      <c r="CE120" s="842"/>
      <c r="CF120" s="866">
        <v>80.400000000000006</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4568496</v>
      </c>
      <c r="DH120" s="842"/>
      <c r="DI120" s="842"/>
      <c r="DJ120" s="842"/>
      <c r="DK120" s="842"/>
      <c r="DL120" s="842">
        <v>4349150</v>
      </c>
      <c r="DM120" s="842"/>
      <c r="DN120" s="842"/>
      <c r="DO120" s="842"/>
      <c r="DP120" s="842"/>
      <c r="DQ120" s="842">
        <v>4351946</v>
      </c>
      <c r="DR120" s="842"/>
      <c r="DS120" s="842"/>
      <c r="DT120" s="842"/>
      <c r="DU120" s="842"/>
      <c r="DV120" s="843">
        <v>31.4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1860899</v>
      </c>
      <c r="BR121" s="817"/>
      <c r="BS121" s="817"/>
      <c r="BT121" s="817"/>
      <c r="BU121" s="817"/>
      <c r="BV121" s="817">
        <v>1768666</v>
      </c>
      <c r="BW121" s="817"/>
      <c r="BX121" s="817"/>
      <c r="BY121" s="817"/>
      <c r="BZ121" s="817"/>
      <c r="CA121" s="817">
        <v>1625772</v>
      </c>
      <c r="CB121" s="817"/>
      <c r="CC121" s="817"/>
      <c r="CD121" s="817"/>
      <c r="CE121" s="817"/>
      <c r="CF121" s="875">
        <v>11.7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753002</v>
      </c>
      <c r="DH121" s="817"/>
      <c r="DI121" s="817"/>
      <c r="DJ121" s="817"/>
      <c r="DK121" s="817"/>
      <c r="DL121" s="817">
        <v>677109</v>
      </c>
      <c r="DM121" s="817"/>
      <c r="DN121" s="817"/>
      <c r="DO121" s="817"/>
      <c r="DP121" s="817"/>
      <c r="DQ121" s="817">
        <v>607134</v>
      </c>
      <c r="DR121" s="817"/>
      <c r="DS121" s="817"/>
      <c r="DT121" s="817"/>
      <c r="DU121" s="817"/>
      <c r="DV121" s="794">
        <v>4.4000000000000004</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20513209</v>
      </c>
      <c r="BR122" s="845"/>
      <c r="BS122" s="845"/>
      <c r="BT122" s="845"/>
      <c r="BU122" s="845"/>
      <c r="BV122" s="845">
        <v>19048108</v>
      </c>
      <c r="BW122" s="845"/>
      <c r="BX122" s="845"/>
      <c r="BY122" s="845"/>
      <c r="BZ122" s="845"/>
      <c r="CA122" s="845">
        <v>17686408</v>
      </c>
      <c r="CB122" s="845"/>
      <c r="CC122" s="845"/>
      <c r="CD122" s="845"/>
      <c r="CE122" s="845"/>
      <c r="CF122" s="846">
        <v>127.5</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338336</v>
      </c>
      <c r="DH122" s="817"/>
      <c r="DI122" s="817"/>
      <c r="DJ122" s="817"/>
      <c r="DK122" s="817"/>
      <c r="DL122" s="817">
        <v>361022</v>
      </c>
      <c r="DM122" s="817"/>
      <c r="DN122" s="817"/>
      <c r="DO122" s="817"/>
      <c r="DP122" s="817"/>
      <c r="DQ122" s="817">
        <v>321607</v>
      </c>
      <c r="DR122" s="817"/>
      <c r="DS122" s="817"/>
      <c r="DT122" s="817"/>
      <c r="DU122" s="817"/>
      <c r="DV122" s="794">
        <v>2.2999999999999998</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859</v>
      </c>
      <c r="AB123" s="780"/>
      <c r="AC123" s="780"/>
      <c r="AD123" s="780"/>
      <c r="AE123" s="781"/>
      <c r="AF123" s="782">
        <v>668</v>
      </c>
      <c r="AG123" s="780"/>
      <c r="AH123" s="780"/>
      <c r="AI123" s="780"/>
      <c r="AJ123" s="781"/>
      <c r="AK123" s="782">
        <v>478</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32179157</v>
      </c>
      <c r="BR123" s="833"/>
      <c r="BS123" s="833"/>
      <c r="BT123" s="833"/>
      <c r="BU123" s="833"/>
      <c r="BV123" s="833">
        <v>31788977</v>
      </c>
      <c r="BW123" s="833"/>
      <c r="BX123" s="833"/>
      <c r="BY123" s="833"/>
      <c r="BZ123" s="833"/>
      <c r="CA123" s="833">
        <v>30470506</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v>251835</v>
      </c>
      <c r="DH126" s="817"/>
      <c r="DI126" s="817"/>
      <c r="DJ126" s="817"/>
      <c r="DK126" s="817"/>
      <c r="DL126" s="817">
        <v>251832</v>
      </c>
      <c r="DM126" s="817"/>
      <c r="DN126" s="817"/>
      <c r="DO126" s="817"/>
      <c r="DP126" s="817"/>
      <c r="DQ126" s="817">
        <v>253283</v>
      </c>
      <c r="DR126" s="817"/>
      <c r="DS126" s="817"/>
      <c r="DT126" s="817"/>
      <c r="DU126" s="817"/>
      <c r="DV126" s="794">
        <v>1.8</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v>
      </c>
      <c r="AB127" s="780"/>
      <c r="AC127" s="780"/>
      <c r="AD127" s="780"/>
      <c r="AE127" s="781"/>
      <c r="AF127" s="782">
        <v>9</v>
      </c>
      <c r="AG127" s="780"/>
      <c r="AH127" s="780"/>
      <c r="AI127" s="780"/>
      <c r="AJ127" s="781"/>
      <c r="AK127" s="782">
        <v>14</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211082</v>
      </c>
      <c r="AB128" s="801"/>
      <c r="AC128" s="801"/>
      <c r="AD128" s="801"/>
      <c r="AE128" s="802"/>
      <c r="AF128" s="803">
        <v>207153</v>
      </c>
      <c r="AG128" s="801"/>
      <c r="AH128" s="801"/>
      <c r="AI128" s="801"/>
      <c r="AJ128" s="802"/>
      <c r="AK128" s="803">
        <v>144103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12.72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16161365</v>
      </c>
      <c r="AB129" s="780"/>
      <c r="AC129" s="780"/>
      <c r="AD129" s="780"/>
      <c r="AE129" s="781"/>
      <c r="AF129" s="782">
        <v>15666426</v>
      </c>
      <c r="AG129" s="780"/>
      <c r="AH129" s="780"/>
      <c r="AI129" s="780"/>
      <c r="AJ129" s="781"/>
      <c r="AK129" s="782">
        <v>15882417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17.72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2219758</v>
      </c>
      <c r="AB130" s="780"/>
      <c r="AC130" s="780"/>
      <c r="AD130" s="780"/>
      <c r="AE130" s="781"/>
      <c r="AF130" s="782">
        <v>2159786</v>
      </c>
      <c r="AG130" s="780"/>
      <c r="AH130" s="780"/>
      <c r="AI130" s="780"/>
      <c r="AJ130" s="781"/>
      <c r="AK130" s="782">
        <v>2005411</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13941607</v>
      </c>
      <c r="AB131" s="764"/>
      <c r="AC131" s="764"/>
      <c r="AD131" s="764"/>
      <c r="AE131" s="765"/>
      <c r="AF131" s="766">
        <v>13506640</v>
      </c>
      <c r="AG131" s="764"/>
      <c r="AH131" s="764"/>
      <c r="AI131" s="764"/>
      <c r="AJ131" s="765"/>
      <c r="AK131" s="766">
        <v>13877006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7.4175165029999999</v>
      </c>
      <c r="AB132" s="745"/>
      <c r="AC132" s="745"/>
      <c r="AD132" s="745"/>
      <c r="AE132" s="746"/>
      <c r="AF132" s="747">
        <v>7.27302275</v>
      </c>
      <c r="AG132" s="745"/>
      <c r="AH132" s="745"/>
      <c r="AI132" s="745"/>
      <c r="AJ132" s="746"/>
      <c r="AK132" s="747">
        <v>7.1331164659999997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8.1</v>
      </c>
      <c r="AB133" s="724"/>
      <c r="AC133" s="724"/>
      <c r="AD133" s="724"/>
      <c r="AE133" s="725"/>
      <c r="AF133" s="723">
        <v>7.6</v>
      </c>
      <c r="AG133" s="724"/>
      <c r="AH133" s="724"/>
      <c r="AI133" s="724"/>
      <c r="AJ133" s="725"/>
      <c r="AK133" s="723">
        <v>7.2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AoBTHSbTvM6Ra8SA6EFJq5RC30uq0yD5Ikii5zsyYciss6jEw+GGdDeV44mEmsrqmAGQ03QK9mULYyPbvw86A==" saltValue="3no17CE039XtyFHLm3jO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2jw0F6eYPVaRa7PdV5Kmqqm8w9LekGu6rGGTvqRO1DUNWgiWcF6lknVkv3zbdjlz6qy9hUeBrW7mnQzY3WyjA==" saltValue="9H6MqfKTuXqB8tSGP6bG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ciVmiLmeHrFPaLWAi+dTSHaFni4I9YZT4yH8a8Rc1jfBDOLIMUpXMreForvagG8yok7b/1rZfTjZRkh3WCIw==" saltValue="S+jMkHbCa6L3eyh94MMl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4016732</v>
      </c>
      <c r="AP9" s="281">
        <v>73509</v>
      </c>
      <c r="AQ9" s="282">
        <v>73824</v>
      </c>
      <c r="AR9" s="283">
        <v>-0.4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621386</v>
      </c>
      <c r="AP10" s="284">
        <v>11372</v>
      </c>
      <c r="AQ10" s="285">
        <v>6244</v>
      </c>
      <c r="AR10" s="286">
        <v>82.1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656227</v>
      </c>
      <c r="AP11" s="284">
        <v>12009</v>
      </c>
      <c r="AQ11" s="285">
        <v>1048</v>
      </c>
      <c r="AR11" s="286">
        <v>1045.9000000000001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140580</v>
      </c>
      <c r="AP13" s="284">
        <v>2573</v>
      </c>
      <c r="AQ13" s="285">
        <v>2350</v>
      </c>
      <c r="AR13" s="286">
        <v>9.5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102303</v>
      </c>
      <c r="AP14" s="284">
        <v>1872</v>
      </c>
      <c r="AQ14" s="285">
        <v>1698</v>
      </c>
      <c r="AR14" s="286">
        <v>10.199999999999999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-43973</v>
      </c>
      <c r="AP15" s="284">
        <v>-805</v>
      </c>
      <c r="AQ15" s="285">
        <v>-3564</v>
      </c>
      <c r="AR15" s="286">
        <v>-77.400000000000006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5493255</v>
      </c>
      <c r="AP16" s="284">
        <v>100530</v>
      </c>
      <c r="AQ16" s="285">
        <v>81608</v>
      </c>
      <c r="AR16" s="286">
        <v>23.2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7.52</v>
      </c>
      <c r="AP21" s="298">
        <v>7.59</v>
      </c>
      <c r="AQ21" s="299">
        <v>-7.0000000000000007E-2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98.4</v>
      </c>
      <c r="AP22" s="303">
        <v>98.2</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2522259</v>
      </c>
      <c r="AP32" s="312">
        <v>46159</v>
      </c>
      <c r="AQ32" s="313">
        <v>42992</v>
      </c>
      <c r="AR32" s="314">
        <v>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43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564046</v>
      </c>
      <c r="AP35" s="312">
        <v>10322</v>
      </c>
      <c r="AQ35" s="313">
        <v>11969</v>
      </c>
      <c r="AR35" s="314">
        <v>-13.8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52580</v>
      </c>
      <c r="AP36" s="312">
        <v>962</v>
      </c>
      <c r="AQ36" s="313">
        <v>2138</v>
      </c>
      <c r="AR36" s="314">
        <v>-55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492</v>
      </c>
      <c r="AP37" s="312">
        <v>9</v>
      </c>
      <c r="AQ37" s="313">
        <v>592</v>
      </c>
      <c r="AR37" s="314">
        <v>-98.5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2</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-144103</v>
      </c>
      <c r="AP39" s="312">
        <v>-2637</v>
      </c>
      <c r="AQ39" s="313">
        <v>-5777</v>
      </c>
      <c r="AR39" s="314">
        <v>-54.4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-2005411</v>
      </c>
      <c r="AP40" s="312">
        <v>-36700</v>
      </c>
      <c r="AQ40" s="313">
        <v>-36457</v>
      </c>
      <c r="AR40" s="314">
        <v>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989863</v>
      </c>
      <c r="AP41" s="312">
        <v>18115</v>
      </c>
      <c r="AQ41" s="313">
        <v>15502</v>
      </c>
      <c r="AR41" s="314">
        <v>16.899999999999999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1825195</v>
      </c>
      <c r="AN51" s="334">
        <v>31808</v>
      </c>
      <c r="AO51" s="335">
        <v>-31.8</v>
      </c>
      <c r="AP51" s="336">
        <v>62383</v>
      </c>
      <c r="AQ51" s="337">
        <v>14.1</v>
      </c>
      <c r="AR51" s="338">
        <v>-45.9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784510</v>
      </c>
      <c r="AN52" s="342">
        <v>13672</v>
      </c>
      <c r="AO52" s="343">
        <v>-38.200000000000003</v>
      </c>
      <c r="AP52" s="344">
        <v>35325</v>
      </c>
      <c r="AQ52" s="345">
        <v>7.6</v>
      </c>
      <c r="AR52" s="346">
        <v>-45.8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1946274</v>
      </c>
      <c r="AN53" s="334">
        <v>34322</v>
      </c>
      <c r="AO53" s="335">
        <v>7.9</v>
      </c>
      <c r="AP53" s="336">
        <v>63812</v>
      </c>
      <c r="AQ53" s="337">
        <v>2.2999999999999998</v>
      </c>
      <c r="AR53" s="338">
        <v>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773911</v>
      </c>
      <c r="AN54" s="342">
        <v>13648</v>
      </c>
      <c r="AO54" s="343">
        <v>-0.2</v>
      </c>
      <c r="AP54" s="344">
        <v>33848</v>
      </c>
      <c r="AQ54" s="345">
        <v>-4.2</v>
      </c>
      <c r="AR54" s="346">
        <v>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2181505</v>
      </c>
      <c r="AN55" s="334">
        <v>38901</v>
      </c>
      <c r="AO55" s="335">
        <v>13.3</v>
      </c>
      <c r="AP55" s="336">
        <v>54225</v>
      </c>
      <c r="AQ55" s="337">
        <v>-15</v>
      </c>
      <c r="AR55" s="338">
        <v>28.3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930042</v>
      </c>
      <c r="AN56" s="342">
        <v>16585</v>
      </c>
      <c r="AO56" s="343">
        <v>21.5</v>
      </c>
      <c r="AP56" s="344">
        <v>27337</v>
      </c>
      <c r="AQ56" s="345">
        <v>-19.2</v>
      </c>
      <c r="AR56" s="346">
        <v>40.700000000000003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2077642</v>
      </c>
      <c r="AN57" s="334">
        <v>37608</v>
      </c>
      <c r="AO57" s="335">
        <v>-3.3</v>
      </c>
      <c r="AP57" s="336">
        <v>54016</v>
      </c>
      <c r="AQ57" s="337">
        <v>-0.4</v>
      </c>
      <c r="AR57" s="338">
        <v>-2.9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1349278</v>
      </c>
      <c r="AN58" s="342">
        <v>24424</v>
      </c>
      <c r="AO58" s="343">
        <v>47.3</v>
      </c>
      <c r="AP58" s="344">
        <v>28078</v>
      </c>
      <c r="AQ58" s="345">
        <v>2.7</v>
      </c>
      <c r="AR58" s="346">
        <v>44.6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2730263</v>
      </c>
      <c r="AN59" s="334">
        <v>49965</v>
      </c>
      <c r="AO59" s="335">
        <v>32.9</v>
      </c>
      <c r="AP59" s="336">
        <v>52786</v>
      </c>
      <c r="AQ59" s="337">
        <v>-2.2999999999999998</v>
      </c>
      <c r="AR59" s="338">
        <v>35.200000000000003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1722547</v>
      </c>
      <c r="AN60" s="342">
        <v>31524</v>
      </c>
      <c r="AO60" s="343">
        <v>29.1</v>
      </c>
      <c r="AP60" s="344">
        <v>28742</v>
      </c>
      <c r="AQ60" s="345">
        <v>2.4</v>
      </c>
      <c r="AR60" s="346">
        <v>26.7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2152176</v>
      </c>
      <c r="AN61" s="349">
        <v>38521</v>
      </c>
      <c r="AO61" s="350">
        <v>3.8</v>
      </c>
      <c r="AP61" s="351">
        <v>57444</v>
      </c>
      <c r="AQ61" s="352">
        <v>-0.3</v>
      </c>
      <c r="AR61" s="338">
        <v>4.0999999999999996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1112058</v>
      </c>
      <c r="AN62" s="342">
        <v>19971</v>
      </c>
      <c r="AO62" s="343">
        <v>11.9</v>
      </c>
      <c r="AP62" s="344">
        <v>30666</v>
      </c>
      <c r="AQ62" s="345">
        <v>-2.1</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T+4GyBTW/Y1Ln8Mtto9aQTDTOFv9+XN1huA3ACLax61SvQVsWb/Ogu0z5v0ithGYZdFo5vTnThV1qfu7by5WA==" saltValue="1SzbO7vGOWzhAbiJmFHy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wwko8k4ZsprvkJlzLPaSQFJ+HDguMMsfC5ZaGv/kUvc1qMCc/MdJ6qqV0hyRVUJ9zDxrS5+VvjFyF7ZzDw9Jew==" saltValue="1ClxxIaVlgbDQ9uLD0ML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6MNdxAfAzOLw9KdnOmFicUgJIdhXjghVjG7ZC5PKlNbKm/BNKz9UwaYcR5EHVGCe9IY78gWKcflCwe1J6Aj8rg==" saltValue="kTe4VsPO2o8f0KUmdF3E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36.26</v>
      </c>
      <c r="G47" s="12">
        <v>36.340000000000003</v>
      </c>
      <c r="H47" s="12">
        <v>38.619999999999997</v>
      </c>
      <c r="I47" s="12">
        <v>43.03</v>
      </c>
      <c r="J47" s="13">
        <v>41.83</v>
      </c>
    </row>
    <row r="48" spans="2:10" ht="57.75" customHeight="1" x14ac:dyDescent="0.15">
      <c r="B48" s="14"/>
      <c r="C48" s="1141" t="s">
        <v>4</v>
      </c>
      <c r="D48" s="1141"/>
      <c r="E48" s="1142"/>
      <c r="F48" s="15">
        <v>5.76</v>
      </c>
      <c r="G48" s="16">
        <v>7.52</v>
      </c>
      <c r="H48" s="16">
        <v>8.77</v>
      </c>
      <c r="I48" s="16">
        <v>8.32</v>
      </c>
      <c r="J48" s="17">
        <v>6.01</v>
      </c>
    </row>
    <row r="49" spans="2:10" ht="57.75" customHeight="1" thickBot="1" x14ac:dyDescent="0.2">
      <c r="B49" s="18"/>
      <c r="C49" s="1143" t="s">
        <v>5</v>
      </c>
      <c r="D49" s="1143"/>
      <c r="E49" s="1144"/>
      <c r="F49" s="19">
        <v>0.5</v>
      </c>
      <c r="G49" s="20" t="s">
        <v>531</v>
      </c>
      <c r="H49" s="20">
        <v>1.54</v>
      </c>
      <c r="I49" s="20" t="s">
        <v>532</v>
      </c>
      <c r="J49" s="21" t="s">
        <v>533</v>
      </c>
    </row>
    <row r="50" spans="2:10" x14ac:dyDescent="0.15"/>
  </sheetData>
  <sheetProtection algorithmName="SHA-512" hashValue="CImnLkBhwHJMng7iXJPQGwszJOv+KLPENjN4xwZdW3nzgzmdEaBK4AExMIXRZKrtDbwX67zVA04qujByfPJk4w==" saltValue="mIibobMmcsHU1/7w4C0i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14.14</v>
      </c>
      <c r="G34" s="33">
        <v>12.94</v>
      </c>
      <c r="H34" s="33">
        <v>11.95</v>
      </c>
      <c r="I34" s="33">
        <v>11.3</v>
      </c>
      <c r="J34" s="34">
        <v>10.96</v>
      </c>
      <c r="K34" s="22"/>
      <c r="L34" s="22"/>
      <c r="M34" s="22"/>
      <c r="N34" s="22"/>
      <c r="O34" s="22"/>
      <c r="P34" s="22"/>
    </row>
    <row r="35" spans="1:16" ht="39" customHeight="1" x14ac:dyDescent="0.15">
      <c r="A35" s="22"/>
      <c r="B35" s="35"/>
      <c r="C35" s="1145" t="s">
        <v>535</v>
      </c>
      <c r="D35" s="1146"/>
      <c r="E35" s="1147"/>
      <c r="F35" s="36">
        <v>5.75</v>
      </c>
      <c r="G35" s="37">
        <v>7.52</v>
      </c>
      <c r="H35" s="37">
        <v>8.76</v>
      </c>
      <c r="I35" s="37">
        <v>8.31</v>
      </c>
      <c r="J35" s="38">
        <v>6</v>
      </c>
      <c r="K35" s="22"/>
      <c r="L35" s="22"/>
      <c r="M35" s="22"/>
      <c r="N35" s="22"/>
      <c r="O35" s="22"/>
      <c r="P35" s="22"/>
    </row>
    <row r="36" spans="1:16" ht="39" customHeight="1" x14ac:dyDescent="0.15">
      <c r="A36" s="22"/>
      <c r="B36" s="35"/>
      <c r="C36" s="1145" t="s">
        <v>536</v>
      </c>
      <c r="D36" s="1146"/>
      <c r="E36" s="1147"/>
      <c r="F36" s="36">
        <v>2.21</v>
      </c>
      <c r="G36" s="37">
        <v>3.26</v>
      </c>
      <c r="H36" s="37">
        <v>4.6399999999999997</v>
      </c>
      <c r="I36" s="37">
        <v>5.96</v>
      </c>
      <c r="J36" s="38">
        <v>5.88</v>
      </c>
      <c r="K36" s="22"/>
      <c r="L36" s="22"/>
      <c r="M36" s="22"/>
      <c r="N36" s="22"/>
      <c r="O36" s="22"/>
      <c r="P36" s="22"/>
    </row>
    <row r="37" spans="1:16" ht="39" customHeight="1" x14ac:dyDescent="0.15">
      <c r="A37" s="22"/>
      <c r="B37" s="35"/>
      <c r="C37" s="1145" t="s">
        <v>537</v>
      </c>
      <c r="D37" s="1146"/>
      <c r="E37" s="1147"/>
      <c r="F37" s="36" t="s">
        <v>488</v>
      </c>
      <c r="G37" s="37">
        <v>0.59</v>
      </c>
      <c r="H37" s="37">
        <v>1</v>
      </c>
      <c r="I37" s="37">
        <v>1.45</v>
      </c>
      <c r="J37" s="38">
        <v>1.98</v>
      </c>
      <c r="K37" s="22"/>
      <c r="L37" s="22"/>
      <c r="M37" s="22"/>
      <c r="N37" s="22"/>
      <c r="O37" s="22"/>
      <c r="P37" s="22"/>
    </row>
    <row r="38" spans="1:16" ht="39" customHeight="1" x14ac:dyDescent="0.15">
      <c r="A38" s="22"/>
      <c r="B38" s="35"/>
      <c r="C38" s="1145" t="s">
        <v>538</v>
      </c>
      <c r="D38" s="1146"/>
      <c r="E38" s="1147"/>
      <c r="F38" s="36">
        <v>0.27</v>
      </c>
      <c r="G38" s="37">
        <v>1.44</v>
      </c>
      <c r="H38" s="37">
        <v>1.27</v>
      </c>
      <c r="I38" s="37">
        <v>1.92</v>
      </c>
      <c r="J38" s="38">
        <v>1.62</v>
      </c>
      <c r="K38" s="22"/>
      <c r="L38" s="22"/>
      <c r="M38" s="22"/>
      <c r="N38" s="22"/>
      <c r="O38" s="22"/>
      <c r="P38" s="22"/>
    </row>
    <row r="39" spans="1:16" ht="39" customHeight="1" x14ac:dyDescent="0.15">
      <c r="A39" s="22"/>
      <c r="B39" s="35"/>
      <c r="C39" s="1145" t="s">
        <v>539</v>
      </c>
      <c r="D39" s="1146"/>
      <c r="E39" s="1147"/>
      <c r="F39" s="36">
        <v>1.5</v>
      </c>
      <c r="G39" s="37">
        <v>1.22</v>
      </c>
      <c r="H39" s="37">
        <v>0.13</v>
      </c>
      <c r="I39" s="37">
        <v>0.32</v>
      </c>
      <c r="J39" s="38">
        <v>0.13</v>
      </c>
      <c r="K39" s="22"/>
      <c r="L39" s="22"/>
      <c r="M39" s="22"/>
      <c r="N39" s="22"/>
      <c r="O39" s="22"/>
      <c r="P39" s="22"/>
    </row>
    <row r="40" spans="1:16" ht="39" customHeight="1" x14ac:dyDescent="0.15">
      <c r="A40" s="22"/>
      <c r="B40" s="35"/>
      <c r="C40" s="1145" t="s">
        <v>540</v>
      </c>
      <c r="D40" s="1146"/>
      <c r="E40" s="1147"/>
      <c r="F40" s="36">
        <v>0.02</v>
      </c>
      <c r="G40" s="37">
        <v>0.02</v>
      </c>
      <c r="H40" s="37">
        <v>0.01</v>
      </c>
      <c r="I40" s="37">
        <v>0.01</v>
      </c>
      <c r="J40" s="38">
        <v>0.03</v>
      </c>
      <c r="K40" s="22"/>
      <c r="L40" s="22"/>
      <c r="M40" s="22"/>
      <c r="N40" s="22"/>
      <c r="O40" s="22"/>
      <c r="P40" s="22"/>
    </row>
    <row r="41" spans="1:16" ht="39" customHeight="1" x14ac:dyDescent="0.15">
      <c r="A41" s="22"/>
      <c r="B41" s="35"/>
      <c r="C41" s="1145" t="s">
        <v>541</v>
      </c>
      <c r="D41" s="1146"/>
      <c r="E41" s="1147"/>
      <c r="F41" s="36">
        <v>0.15</v>
      </c>
      <c r="G41" s="37">
        <v>0.09</v>
      </c>
      <c r="H41" s="37">
        <v>0.04</v>
      </c>
      <c r="I41" s="37">
        <v>0.04</v>
      </c>
      <c r="J41" s="38">
        <v>0.02</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0.27</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ZJYd+U0URhSbI+b9qSeUxCqjGKoKrk1Hq1okCdi7CUkGJGLhnvryDjQqbnhaSxFQkuOZdJGzZQh4YvDe5mjgQ==" saltValue="v5tWg5XaFXvoUUZzjujf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3011</v>
      </c>
      <c r="L45" s="60">
        <v>2935</v>
      </c>
      <c r="M45" s="60">
        <v>2861</v>
      </c>
      <c r="N45" s="60">
        <v>2751</v>
      </c>
      <c r="O45" s="61">
        <v>2522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597</v>
      </c>
      <c r="L48" s="64">
        <v>576</v>
      </c>
      <c r="M48" s="64">
        <v>552</v>
      </c>
      <c r="N48" s="64">
        <v>542</v>
      </c>
      <c r="O48" s="65">
        <v>564</v>
      </c>
      <c r="P48" s="48"/>
      <c r="Q48" s="48"/>
      <c r="R48" s="48"/>
      <c r="S48" s="48"/>
      <c r="T48" s="48"/>
      <c r="U48" s="48"/>
    </row>
    <row r="49" spans="1:21" ht="30.75" customHeight="1" x14ac:dyDescent="0.15">
      <c r="A49" s="48"/>
      <c r="B49" s="1178"/>
      <c r="C49" s="1179"/>
      <c r="D49" s="62"/>
      <c r="E49" s="1155" t="s">
        <v>14</v>
      </c>
      <c r="F49" s="1155"/>
      <c r="G49" s="1155"/>
      <c r="H49" s="1155"/>
      <c r="I49" s="1155"/>
      <c r="J49" s="1156"/>
      <c r="K49" s="63">
        <v>43</v>
      </c>
      <c r="L49" s="64">
        <v>50</v>
      </c>
      <c r="M49" s="64">
        <v>51</v>
      </c>
      <c r="N49" s="64">
        <v>55</v>
      </c>
      <c r="O49" s="65">
        <v>53</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1</v>
      </c>
      <c r="N50" s="64">
        <v>1</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2520</v>
      </c>
      <c r="L52" s="64">
        <v>2476</v>
      </c>
      <c r="M52" s="64">
        <v>2430</v>
      </c>
      <c r="N52" s="64">
        <v>2367</v>
      </c>
      <c r="O52" s="65">
        <v>2149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1132</v>
      </c>
      <c r="L53" s="69">
        <v>1086</v>
      </c>
      <c r="M53" s="69">
        <v>1035</v>
      </c>
      <c r="N53" s="69">
        <v>982</v>
      </c>
      <c r="O53" s="70">
        <v>990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Hvxy8pPaTurgtE51ZFh3EMtgJacCarBOCHEg0e4RZV9KrvZRG4ZwQ9eMdxkT672Ax0Aj9Bf9TRTQ0BijGaX2A==" saltValue="cnaGqfrZIdwiyLn/SMo3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23214</v>
      </c>
      <c r="J41" s="356">
        <v>21703</v>
      </c>
      <c r="K41" s="356">
        <v>20629</v>
      </c>
      <c r="L41" s="356">
        <v>18785</v>
      </c>
      <c r="M41" s="357">
        <v>17221</v>
      </c>
    </row>
    <row r="42" spans="2:13" ht="27.75" customHeight="1" x14ac:dyDescent="0.15">
      <c r="B42" s="1186"/>
      <c r="C42" s="1187"/>
      <c r="D42" s="106"/>
      <c r="E42" s="1190" t="s">
        <v>32</v>
      </c>
      <c r="F42" s="1190"/>
      <c r="G42" s="1190"/>
      <c r="H42" s="1191"/>
      <c r="I42" s="358">
        <v>88</v>
      </c>
      <c r="J42" s="359">
        <v>87</v>
      </c>
      <c r="K42" s="359">
        <v>86</v>
      </c>
      <c r="L42" s="359">
        <v>85</v>
      </c>
      <c r="M42" s="360">
        <v>85</v>
      </c>
    </row>
    <row r="43" spans="2:13" ht="27.75" customHeight="1" x14ac:dyDescent="0.15">
      <c r="B43" s="1186"/>
      <c r="C43" s="1187"/>
      <c r="D43" s="106"/>
      <c r="E43" s="1190" t="s">
        <v>33</v>
      </c>
      <c r="F43" s="1190"/>
      <c r="G43" s="1190"/>
      <c r="H43" s="1191"/>
      <c r="I43" s="358">
        <v>6283</v>
      </c>
      <c r="J43" s="359">
        <v>5794</v>
      </c>
      <c r="K43" s="359">
        <v>5660</v>
      </c>
      <c r="L43" s="359">
        <v>5387</v>
      </c>
      <c r="M43" s="360">
        <v>5281</v>
      </c>
    </row>
    <row r="44" spans="2:13" ht="27.75" customHeight="1" x14ac:dyDescent="0.15">
      <c r="B44" s="1186"/>
      <c r="C44" s="1187"/>
      <c r="D44" s="106"/>
      <c r="E44" s="1190" t="s">
        <v>34</v>
      </c>
      <c r="F44" s="1190"/>
      <c r="G44" s="1190"/>
      <c r="H44" s="1191"/>
      <c r="I44" s="358">
        <v>248</v>
      </c>
      <c r="J44" s="359">
        <v>246</v>
      </c>
      <c r="K44" s="359">
        <v>205</v>
      </c>
      <c r="L44" s="359">
        <v>162</v>
      </c>
      <c r="M44" s="360">
        <v>114</v>
      </c>
    </row>
    <row r="45" spans="2:13" ht="27.75" customHeight="1" x14ac:dyDescent="0.15">
      <c r="B45" s="1186"/>
      <c r="C45" s="1187"/>
      <c r="D45" s="106"/>
      <c r="E45" s="1190" t="s">
        <v>35</v>
      </c>
      <c r="F45" s="1190"/>
      <c r="G45" s="1190"/>
      <c r="H45" s="1191"/>
      <c r="I45" s="358">
        <v>2923</v>
      </c>
      <c r="J45" s="359">
        <v>2825</v>
      </c>
      <c r="K45" s="359">
        <v>2832</v>
      </c>
      <c r="L45" s="359">
        <v>2872</v>
      </c>
      <c r="M45" s="360">
        <v>3070</v>
      </c>
    </row>
    <row r="46" spans="2:13" ht="27.75" customHeight="1" x14ac:dyDescent="0.15">
      <c r="B46" s="1186"/>
      <c r="C46" s="1187"/>
      <c r="D46" s="107"/>
      <c r="E46" s="1190" t="s">
        <v>36</v>
      </c>
      <c r="F46" s="1190"/>
      <c r="G46" s="1190"/>
      <c r="H46" s="1191"/>
      <c r="I46" s="358">
        <v>258</v>
      </c>
      <c r="J46" s="359">
        <v>262</v>
      </c>
      <c r="K46" s="359">
        <v>252</v>
      </c>
      <c r="L46" s="359">
        <v>252</v>
      </c>
      <c r="M46" s="360">
        <v>253</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7928</v>
      </c>
      <c r="J50" s="359">
        <v>8276</v>
      </c>
      <c r="K50" s="359">
        <v>9805</v>
      </c>
      <c r="L50" s="359">
        <v>10972</v>
      </c>
      <c r="M50" s="360">
        <v>11158</v>
      </c>
    </row>
    <row r="51" spans="2:13" ht="27.75" customHeight="1" x14ac:dyDescent="0.15">
      <c r="B51" s="1186"/>
      <c r="C51" s="1187"/>
      <c r="D51" s="106"/>
      <c r="E51" s="1190" t="s">
        <v>42</v>
      </c>
      <c r="F51" s="1190"/>
      <c r="G51" s="1190"/>
      <c r="H51" s="1191"/>
      <c r="I51" s="358">
        <v>2322</v>
      </c>
      <c r="J51" s="359">
        <v>1997</v>
      </c>
      <c r="K51" s="359">
        <v>1861</v>
      </c>
      <c r="L51" s="359">
        <v>1769</v>
      </c>
      <c r="M51" s="360">
        <v>1626</v>
      </c>
    </row>
    <row r="52" spans="2:13" ht="27.75" customHeight="1" x14ac:dyDescent="0.15">
      <c r="B52" s="1188"/>
      <c r="C52" s="1189"/>
      <c r="D52" s="106"/>
      <c r="E52" s="1190" t="s">
        <v>43</v>
      </c>
      <c r="F52" s="1190"/>
      <c r="G52" s="1190"/>
      <c r="H52" s="1191"/>
      <c r="I52" s="358">
        <v>22433</v>
      </c>
      <c r="J52" s="359">
        <v>21428</v>
      </c>
      <c r="K52" s="359">
        <v>20513</v>
      </c>
      <c r="L52" s="359">
        <v>19048</v>
      </c>
      <c r="M52" s="360">
        <v>17686</v>
      </c>
    </row>
    <row r="53" spans="2:13" ht="27.75" customHeight="1" thickBot="1" x14ac:dyDescent="0.2">
      <c r="B53" s="1192" t="s">
        <v>19</v>
      </c>
      <c r="C53" s="1193"/>
      <c r="D53" s="110"/>
      <c r="E53" s="1194" t="s">
        <v>44</v>
      </c>
      <c r="F53" s="1194"/>
      <c r="G53" s="1194"/>
      <c r="H53" s="1195"/>
      <c r="I53" s="361">
        <v>331</v>
      </c>
      <c r="J53" s="362">
        <v>-784</v>
      </c>
      <c r="K53" s="362">
        <v>-2515</v>
      </c>
      <c r="L53" s="362">
        <v>-4244</v>
      </c>
      <c r="M53" s="363">
        <v>-4447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PUZ4/PMEb1hEXqSW63d4bZZTqO2UHodVAa2ORQxxWsLPnuSI43vJtUv0bGM6zzNXa3kUDr6YbVy52WOVPTZUQ==" saltValue="T0gZ03D4GavE8mDbPpdA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6241</v>
      </c>
      <c r="G55" s="122">
        <v>6742</v>
      </c>
      <c r="H55" s="123">
        <v>6644</v>
      </c>
    </row>
    <row r="56" spans="2:8" ht="52.5" customHeight="1" x14ac:dyDescent="0.15">
      <c r="B56" s="124"/>
      <c r="C56" s="1213" t="s">
        <v>47</v>
      </c>
      <c r="D56" s="1213"/>
      <c r="E56" s="1214"/>
      <c r="F56" s="125">
        <v>882</v>
      </c>
      <c r="G56" s="125">
        <v>882</v>
      </c>
      <c r="H56" s="126">
        <v>966</v>
      </c>
    </row>
    <row r="57" spans="2:8" ht="53.25" customHeight="1" x14ac:dyDescent="0.15">
      <c r="B57" s="124"/>
      <c r="C57" s="1215" t="s">
        <v>48</v>
      </c>
      <c r="D57" s="1215"/>
      <c r="E57" s="1216"/>
      <c r="F57" s="127">
        <v>3466</v>
      </c>
      <c r="G57" s="127">
        <v>3935</v>
      </c>
      <c r="H57" s="128">
        <v>3841</v>
      </c>
    </row>
    <row r="58" spans="2:8" ht="45.75" customHeight="1" x14ac:dyDescent="0.15">
      <c r="B58" s="129"/>
      <c r="C58" s="1203" t="s">
        <v>557</v>
      </c>
      <c r="D58" s="1204"/>
      <c r="E58" s="1205"/>
      <c r="F58" s="130">
        <v>1603</v>
      </c>
      <c r="G58" s="130">
        <v>1603</v>
      </c>
      <c r="H58" s="131">
        <v>1603</v>
      </c>
    </row>
    <row r="59" spans="2:8" ht="45.75" customHeight="1" x14ac:dyDescent="0.15">
      <c r="B59" s="129"/>
      <c r="C59" s="1203" t="s">
        <v>558</v>
      </c>
      <c r="D59" s="1204"/>
      <c r="E59" s="1205"/>
      <c r="F59" s="130">
        <v>687</v>
      </c>
      <c r="G59" s="130">
        <v>749</v>
      </c>
      <c r="H59" s="131">
        <v>902</v>
      </c>
    </row>
    <row r="60" spans="2:8" ht="45.75" customHeight="1" x14ac:dyDescent="0.15">
      <c r="B60" s="129"/>
      <c r="C60" s="1203" t="s">
        <v>559</v>
      </c>
      <c r="D60" s="1204"/>
      <c r="E60" s="1205"/>
      <c r="F60" s="130">
        <v>728</v>
      </c>
      <c r="G60" s="130">
        <v>1095</v>
      </c>
      <c r="H60" s="131">
        <v>807</v>
      </c>
    </row>
    <row r="61" spans="2:8" ht="45.75" customHeight="1" x14ac:dyDescent="0.15">
      <c r="B61" s="129"/>
      <c r="C61" s="1203" t="s">
        <v>560</v>
      </c>
      <c r="D61" s="1204"/>
      <c r="E61" s="1205"/>
      <c r="F61" s="130">
        <v>162</v>
      </c>
      <c r="G61" s="130">
        <v>151</v>
      </c>
      <c r="H61" s="131">
        <v>140</v>
      </c>
    </row>
    <row r="62" spans="2:8" ht="45.75" customHeight="1" thickBot="1" x14ac:dyDescent="0.2">
      <c r="B62" s="132"/>
      <c r="C62" s="1206" t="s">
        <v>561</v>
      </c>
      <c r="D62" s="1207"/>
      <c r="E62" s="1208"/>
      <c r="F62" s="133">
        <v>109</v>
      </c>
      <c r="G62" s="133">
        <v>111</v>
      </c>
      <c r="H62" s="134">
        <v>91</v>
      </c>
    </row>
    <row r="63" spans="2:8" ht="52.5" customHeight="1" thickBot="1" x14ac:dyDescent="0.2">
      <c r="B63" s="135"/>
      <c r="C63" s="1209" t="s">
        <v>49</v>
      </c>
      <c r="D63" s="1209"/>
      <c r="E63" s="1210"/>
      <c r="F63" s="136">
        <v>10589</v>
      </c>
      <c r="G63" s="136">
        <v>11559</v>
      </c>
      <c r="H63" s="137">
        <v>11451</v>
      </c>
    </row>
    <row r="64" spans="2:8" x14ac:dyDescent="0.15"/>
  </sheetData>
  <sheetProtection algorithmName="SHA-512" hashValue="lHNoUxW25+4tGQumZj4l3KBhw1kEi2ODnr5FDZLHW62sRmDb67NoePyiYti/hXfhTpZ4NVW/nNA8Qjnk/nXqKw==" saltValue="g5bQBK3bpftA9X903FZR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31808</v>
      </c>
      <c r="E3" s="156"/>
      <c r="F3" s="157">
        <v>62383</v>
      </c>
      <c r="G3" s="158"/>
      <c r="H3" s="159"/>
    </row>
    <row r="4" spans="1:8" x14ac:dyDescent="0.15">
      <c r="A4" s="160"/>
      <c r="B4" s="161"/>
      <c r="C4" s="162"/>
      <c r="D4" s="163">
        <v>13672</v>
      </c>
      <c r="E4" s="164"/>
      <c r="F4" s="165">
        <v>35325</v>
      </c>
      <c r="G4" s="166"/>
      <c r="H4" s="167"/>
    </row>
    <row r="5" spans="1:8" x14ac:dyDescent="0.15">
      <c r="A5" s="148" t="s">
        <v>520</v>
      </c>
      <c r="B5" s="153"/>
      <c r="C5" s="154"/>
      <c r="D5" s="155">
        <v>34322</v>
      </c>
      <c r="E5" s="156"/>
      <c r="F5" s="157">
        <v>63812</v>
      </c>
      <c r="G5" s="158"/>
      <c r="H5" s="159"/>
    </row>
    <row r="6" spans="1:8" x14ac:dyDescent="0.15">
      <c r="A6" s="160"/>
      <c r="B6" s="161"/>
      <c r="C6" s="162"/>
      <c r="D6" s="163">
        <v>13648</v>
      </c>
      <c r="E6" s="164"/>
      <c r="F6" s="165">
        <v>33848</v>
      </c>
      <c r="G6" s="166"/>
      <c r="H6" s="167"/>
    </row>
    <row r="7" spans="1:8" x14ac:dyDescent="0.15">
      <c r="A7" s="148" t="s">
        <v>521</v>
      </c>
      <c r="B7" s="153"/>
      <c r="C7" s="154"/>
      <c r="D7" s="155">
        <v>38901</v>
      </c>
      <c r="E7" s="156"/>
      <c r="F7" s="157">
        <v>54225</v>
      </c>
      <c r="G7" s="158"/>
      <c r="H7" s="159"/>
    </row>
    <row r="8" spans="1:8" x14ac:dyDescent="0.15">
      <c r="A8" s="160"/>
      <c r="B8" s="161"/>
      <c r="C8" s="162"/>
      <c r="D8" s="163">
        <v>16585</v>
      </c>
      <c r="E8" s="164"/>
      <c r="F8" s="165">
        <v>27337</v>
      </c>
      <c r="G8" s="166"/>
      <c r="H8" s="167"/>
    </row>
    <row r="9" spans="1:8" x14ac:dyDescent="0.15">
      <c r="A9" s="148" t="s">
        <v>522</v>
      </c>
      <c r="B9" s="153"/>
      <c r="C9" s="154"/>
      <c r="D9" s="155">
        <v>37608</v>
      </c>
      <c r="E9" s="156"/>
      <c r="F9" s="157">
        <v>54016</v>
      </c>
      <c r="G9" s="158"/>
      <c r="H9" s="159"/>
    </row>
    <row r="10" spans="1:8" x14ac:dyDescent="0.15">
      <c r="A10" s="160"/>
      <c r="B10" s="161"/>
      <c r="C10" s="162"/>
      <c r="D10" s="163">
        <v>24424</v>
      </c>
      <c r="E10" s="164"/>
      <c r="F10" s="165">
        <v>28078</v>
      </c>
      <c r="G10" s="166"/>
      <c r="H10" s="167"/>
    </row>
    <row r="11" spans="1:8" x14ac:dyDescent="0.15">
      <c r="A11" s="148" t="s">
        <v>523</v>
      </c>
      <c r="B11" s="153"/>
      <c r="C11" s="154"/>
      <c r="D11" s="155">
        <v>49965</v>
      </c>
      <c r="E11" s="156"/>
      <c r="F11" s="157">
        <v>52786</v>
      </c>
      <c r="G11" s="158"/>
      <c r="H11" s="159"/>
    </row>
    <row r="12" spans="1:8" x14ac:dyDescent="0.15">
      <c r="A12" s="160"/>
      <c r="B12" s="161"/>
      <c r="C12" s="168"/>
      <c r="D12" s="163">
        <v>31524</v>
      </c>
      <c r="E12" s="164"/>
      <c r="F12" s="165">
        <v>28742</v>
      </c>
      <c r="G12" s="166"/>
      <c r="H12" s="167"/>
    </row>
    <row r="13" spans="1:8" x14ac:dyDescent="0.15">
      <c r="A13" s="148"/>
      <c r="B13" s="153"/>
      <c r="C13" s="169"/>
      <c r="D13" s="170">
        <v>38521</v>
      </c>
      <c r="E13" s="171"/>
      <c r="F13" s="172">
        <v>57444</v>
      </c>
      <c r="G13" s="173"/>
      <c r="H13" s="159"/>
    </row>
    <row r="14" spans="1:8" x14ac:dyDescent="0.15">
      <c r="A14" s="160"/>
      <c r="B14" s="161"/>
      <c r="C14" s="162"/>
      <c r="D14" s="163">
        <v>19971</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5.76</v>
      </c>
      <c r="C19" s="174">
        <f>ROUND(VALUE(SUBSTITUTE(実質収支比率等に係る経年分析!G$48,"▲","-")),2)</f>
        <v>7.52</v>
      </c>
      <c r="D19" s="174">
        <f>ROUND(VALUE(SUBSTITUTE(実質収支比率等に係る経年分析!H$48,"▲","-")),2)</f>
        <v>8.77</v>
      </c>
      <c r="E19" s="174">
        <f>ROUND(VALUE(SUBSTITUTE(実質収支比率等に係る経年分析!I$48,"▲","-")),2)</f>
        <v>8.32</v>
      </c>
      <c r="F19" s="174">
        <f>ROUND(VALUE(SUBSTITUTE(実質収支比率等に係る経年分析!J$48,"▲","-")),2)</f>
        <v>6.01</v>
      </c>
    </row>
    <row r="20" spans="1:11" x14ac:dyDescent="0.15">
      <c r="A20" s="174" t="s">
        <v>53</v>
      </c>
      <c r="B20" s="174">
        <f>ROUND(VALUE(SUBSTITUTE(実質収支比率等に係る経年分析!F$47,"▲","-")),2)</f>
        <v>36.26</v>
      </c>
      <c r="C20" s="174">
        <f>ROUND(VALUE(SUBSTITUTE(実質収支比率等に係る経年分析!G$47,"▲","-")),2)</f>
        <v>36.340000000000003</v>
      </c>
      <c r="D20" s="174">
        <f>ROUND(VALUE(SUBSTITUTE(実質収支比率等に係る経年分析!H$47,"▲","-")),2)</f>
        <v>38.619999999999997</v>
      </c>
      <c r="E20" s="174">
        <f>ROUND(VALUE(SUBSTITUTE(実質収支比率等に係る経年分析!I$47,"▲","-")),2)</f>
        <v>43.03</v>
      </c>
      <c r="F20" s="174">
        <f>ROUND(VALUE(SUBSTITUTE(実質収支比率等に係る経年分析!J$47,"▲","-")),2)</f>
        <v>41.83</v>
      </c>
    </row>
    <row r="21" spans="1:11" x14ac:dyDescent="0.15">
      <c r="A21" s="174" t="s">
        <v>54</v>
      </c>
      <c r="B21" s="174">
        <f>IF(ISNUMBER(VALUE(SUBSTITUTE(実質収支比率等に係る経年分析!F$49,"▲","-"))),ROUND(VALUE(SUBSTITUTE(実質収支比率等に係る経年分析!F$49,"▲","-")),2),NA())</f>
        <v>0.5</v>
      </c>
      <c r="C21" s="174">
        <f>IF(ISNUMBER(VALUE(SUBSTITUTE(実質収支比率等に係る経年分析!G$49,"▲","-"))),ROUND(VALUE(SUBSTITUTE(実質収支比率等に係る経年分析!G$49,"▲","-")),2),NA())</f>
        <v>-0.03</v>
      </c>
      <c r="D21" s="174">
        <f>IF(ISNUMBER(VALUE(SUBSTITUTE(実質収支比率等に係る経年分析!H$49,"▲","-"))),ROUND(VALUE(SUBSTITUTE(実質収支比率等に係る経年分析!H$49,"▲","-")),2),NA())</f>
        <v>1.54</v>
      </c>
      <c r="E21" s="174">
        <f>IF(ISNUMBER(VALUE(SUBSTITUTE(実質収支比率等に係る経年分析!I$49,"▲","-"))),ROUND(VALUE(SUBSTITUTE(実質収支比率等に係る経年分析!I$49,"▲","-")),2),NA())</f>
        <v>-3.27</v>
      </c>
      <c r="F21" s="174">
        <f>IF(ISNUMBER(VALUE(SUBSTITUTE(実質収支比率等に係る経年分析!J$49,"▲","-"))),ROUND(VALUE(SUBSTITUTE(実質収支比率等に係る経年分析!J$49,"▲","-")),2),NA())</f>
        <v>-7.22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介護サービス事業会計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4.6399999999999997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2520</v>
      </c>
      <c r="E42" s="176"/>
      <c r="F42" s="176"/>
      <c r="G42" s="176">
        <f>'実質公債費比率（分子）の構造'!L$52</f>
        <v>2476</v>
      </c>
      <c r="H42" s="176"/>
      <c r="I42" s="176"/>
      <c r="J42" s="176">
        <f>'実質公債費比率（分子）の構造'!M$52</f>
        <v>2430</v>
      </c>
      <c r="K42" s="176"/>
      <c r="L42" s="176"/>
      <c r="M42" s="176">
        <f>'実質公債費比率（分子）の構造'!N$52</f>
        <v>2367</v>
      </c>
      <c r="N42" s="176"/>
      <c r="O42" s="176"/>
      <c r="P42" s="176">
        <f>'実質公債費比率（分子）の構造'!O$52</f>
        <v>2149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x14ac:dyDescent="0.15">
      <c r="A45" s="176" t="s">
        <v>63</v>
      </c>
      <c r="B45" s="176">
        <f>'実質公債費比率（分子）の構造'!K$49</f>
        <v>43</v>
      </c>
      <c r="C45" s="176"/>
      <c r="D45" s="176"/>
      <c r="E45" s="176">
        <f>'実質公債費比率（分子）の構造'!L$49</f>
        <v>50</v>
      </c>
      <c r="F45" s="176"/>
      <c r="G45" s="176"/>
      <c r="H45" s="176">
        <f>'実質公債費比率（分子）の構造'!M$49</f>
        <v>51</v>
      </c>
      <c r="I45" s="176"/>
      <c r="J45" s="176"/>
      <c r="K45" s="176">
        <f>'実質公債費比率（分子）の構造'!N$49</f>
        <v>55</v>
      </c>
      <c r="L45" s="176"/>
      <c r="M45" s="176"/>
      <c r="N45" s="176">
        <f>'実質公債費比率（分子）の構造'!O$49</f>
        <v>53</v>
      </c>
      <c r="O45" s="176"/>
      <c r="P45" s="176"/>
    </row>
    <row r="46" spans="1:16" x14ac:dyDescent="0.15">
      <c r="A46" s="176" t="s">
        <v>64</v>
      </c>
      <c r="B46" s="176">
        <f>'実質公債費比率（分子）の構造'!K$48</f>
        <v>597</v>
      </c>
      <c r="C46" s="176"/>
      <c r="D46" s="176"/>
      <c r="E46" s="176">
        <f>'実質公債費比率（分子）の構造'!L$48</f>
        <v>576</v>
      </c>
      <c r="F46" s="176"/>
      <c r="G46" s="176"/>
      <c r="H46" s="176">
        <f>'実質公債費比率（分子）の構造'!M$48</f>
        <v>552</v>
      </c>
      <c r="I46" s="176"/>
      <c r="J46" s="176"/>
      <c r="K46" s="176">
        <f>'実質公債費比率（分子）の構造'!N$48</f>
        <v>542</v>
      </c>
      <c r="L46" s="176"/>
      <c r="M46" s="176"/>
      <c r="N46" s="176">
        <f>'実質公債費比率（分子）の構造'!O$48</f>
        <v>564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3011</v>
      </c>
      <c r="C49" s="176"/>
      <c r="D49" s="176"/>
      <c r="E49" s="176">
        <f>'実質公債費比率（分子）の構造'!L$45</f>
        <v>2935</v>
      </c>
      <c r="F49" s="176"/>
      <c r="G49" s="176"/>
      <c r="H49" s="176">
        <f>'実質公債費比率（分子）の構造'!M$45</f>
        <v>2861</v>
      </c>
      <c r="I49" s="176"/>
      <c r="J49" s="176"/>
      <c r="K49" s="176">
        <f>'実質公債費比率（分子）の構造'!N$45</f>
        <v>2751</v>
      </c>
      <c r="L49" s="176"/>
      <c r="M49" s="176"/>
      <c r="N49" s="176">
        <f>'実質公債費比率（分子）の構造'!O$45</f>
        <v>2522</v>
      </c>
      <c r="O49" s="176"/>
      <c r="P49" s="176"/>
    </row>
    <row r="50" spans="1:16" x14ac:dyDescent="0.15">
      <c r="A50" s="176" t="s">
        <v>67</v>
      </c>
      <c r="B50" s="176" t="e">
        <f>NA()</f>
        <v>#N/A</v>
      </c>
      <c r="C50" s="176">
        <f>IF(ISNUMBER('実質公債費比率（分子）の構造'!K$53),'実質公債費比率（分子）の構造'!K$53,NA())</f>
        <v>1132</v>
      </c>
      <c r="D50" s="176" t="e">
        <f>NA()</f>
        <v>#N/A</v>
      </c>
      <c r="E50" s="176" t="e">
        <f>NA()</f>
        <v>#N/A</v>
      </c>
      <c r="F50" s="176">
        <f>IF(ISNUMBER('実質公債費比率（分子）の構造'!L$53),'実質公債費比率（分子）の構造'!L$53,NA())</f>
        <v>1086</v>
      </c>
      <c r="G50" s="176" t="e">
        <f>NA()</f>
        <v>#N/A</v>
      </c>
      <c r="H50" s="176" t="e">
        <f>NA()</f>
        <v>#N/A</v>
      </c>
      <c r="I50" s="176">
        <f>IF(ISNUMBER('実質公債費比率（分子）の構造'!M$53),'実質公債費比率（分子）の構造'!M$53,NA())</f>
        <v>1035</v>
      </c>
      <c r="J50" s="176" t="e">
        <f>NA()</f>
        <v>#N/A</v>
      </c>
      <c r="K50" s="176" t="e">
        <f>NA()</f>
        <v>#N/A</v>
      </c>
      <c r="L50" s="176">
        <f>IF(ISNUMBER('実質公債費比率（分子）の構造'!N$53),'実質公債費比率（分子）の構造'!N$53,NA())</f>
        <v>982</v>
      </c>
      <c r="M50" s="176" t="e">
        <f>NA()</f>
        <v>#N/A</v>
      </c>
      <c r="N50" s="176" t="e">
        <f>NA()</f>
        <v>#N/A</v>
      </c>
      <c r="O50" s="176">
        <f>IF(ISNUMBER('実質公債費比率（分子）の構造'!O$53),'実質公債費比率（分子）の構造'!O$53,NA())</f>
        <v>990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22433</v>
      </c>
      <c r="E56" s="175"/>
      <c r="F56" s="175"/>
      <c r="G56" s="175">
        <f>'将来負担比率（分子）の構造'!J$52</f>
        <v>21428</v>
      </c>
      <c r="H56" s="175"/>
      <c r="I56" s="175"/>
      <c r="J56" s="175">
        <f>'将来負担比率（分子）の構造'!K$52</f>
        <v>20513</v>
      </c>
      <c r="K56" s="175"/>
      <c r="L56" s="175"/>
      <c r="M56" s="175">
        <f>'将来負担比率（分子）の構造'!L$52</f>
        <v>19048</v>
      </c>
      <c r="N56" s="175"/>
      <c r="O56" s="175"/>
      <c r="P56" s="175">
        <f>'将来負担比率（分子）の構造'!M$52</f>
        <v>17686</v>
      </c>
    </row>
    <row r="57" spans="1:16" x14ac:dyDescent="0.15">
      <c r="A57" s="175" t="s">
        <v>42</v>
      </c>
      <c r="B57" s="175"/>
      <c r="C57" s="175"/>
      <c r="D57" s="175">
        <f>'将来負担比率（分子）の構造'!I$51</f>
        <v>2322</v>
      </c>
      <c r="E57" s="175"/>
      <c r="F57" s="175"/>
      <c r="G57" s="175">
        <f>'将来負担比率（分子）の構造'!J$51</f>
        <v>1997</v>
      </c>
      <c r="H57" s="175"/>
      <c r="I57" s="175"/>
      <c r="J57" s="175">
        <f>'将来負担比率（分子）の構造'!K$51</f>
        <v>1861</v>
      </c>
      <c r="K57" s="175"/>
      <c r="L57" s="175"/>
      <c r="M57" s="175">
        <f>'将来負担比率（分子）の構造'!L$51</f>
        <v>1769</v>
      </c>
      <c r="N57" s="175"/>
      <c r="O57" s="175"/>
      <c r="P57" s="175">
        <f>'将来負担比率（分子）の構造'!M$51</f>
        <v>1626</v>
      </c>
    </row>
    <row r="58" spans="1:16" x14ac:dyDescent="0.15">
      <c r="A58" s="175" t="s">
        <v>41</v>
      </c>
      <c r="B58" s="175"/>
      <c r="C58" s="175"/>
      <c r="D58" s="175">
        <f>'将来負担比率（分子）の構造'!I$50</f>
        <v>7928</v>
      </c>
      <c r="E58" s="175"/>
      <c r="F58" s="175"/>
      <c r="G58" s="175">
        <f>'将来負担比率（分子）の構造'!J$50</f>
        <v>8276</v>
      </c>
      <c r="H58" s="175"/>
      <c r="I58" s="175"/>
      <c r="J58" s="175">
        <f>'将来負担比率（分子）の構造'!K$50</f>
        <v>9805</v>
      </c>
      <c r="K58" s="175"/>
      <c r="L58" s="175"/>
      <c r="M58" s="175">
        <f>'将来負担比率（分子）の構造'!L$50</f>
        <v>10972</v>
      </c>
      <c r="N58" s="175"/>
      <c r="O58" s="175"/>
      <c r="P58" s="175">
        <f>'将来負担比率（分子）の構造'!M$50</f>
        <v>11158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258</v>
      </c>
      <c r="C61" s="175"/>
      <c r="D61" s="175"/>
      <c r="E61" s="175">
        <f>'将来負担比率（分子）の構造'!J$46</f>
        <v>262</v>
      </c>
      <c r="F61" s="175"/>
      <c r="G61" s="175"/>
      <c r="H61" s="175">
        <f>'将来負担比率（分子）の構造'!K$46</f>
        <v>252</v>
      </c>
      <c r="I61" s="175"/>
      <c r="J61" s="175"/>
      <c r="K61" s="175">
        <f>'将来負担比率（分子）の構造'!L$46</f>
        <v>252</v>
      </c>
      <c r="L61" s="175"/>
      <c r="M61" s="175"/>
      <c r="N61" s="175">
        <f>'将来負担比率（分子）の構造'!M$46</f>
        <v>253</v>
      </c>
      <c r="O61" s="175"/>
      <c r="P61" s="175"/>
    </row>
    <row r="62" spans="1:16" x14ac:dyDescent="0.15">
      <c r="A62" s="175" t="s">
        <v>35</v>
      </c>
      <c r="B62" s="175">
        <f>'将来負担比率（分子）の構造'!I$45</f>
        <v>2923</v>
      </c>
      <c r="C62" s="175"/>
      <c r="D62" s="175"/>
      <c r="E62" s="175">
        <f>'将来負担比率（分子）の構造'!J$45</f>
        <v>2825</v>
      </c>
      <c r="F62" s="175"/>
      <c r="G62" s="175"/>
      <c r="H62" s="175">
        <f>'将来負担比率（分子）の構造'!K$45</f>
        <v>2832</v>
      </c>
      <c r="I62" s="175"/>
      <c r="J62" s="175"/>
      <c r="K62" s="175">
        <f>'将来負担比率（分子）の構造'!L$45</f>
        <v>2872</v>
      </c>
      <c r="L62" s="175"/>
      <c r="M62" s="175"/>
      <c r="N62" s="175">
        <f>'将来負担比率（分子）の構造'!M$45</f>
        <v>3070</v>
      </c>
      <c r="O62" s="175"/>
      <c r="P62" s="175"/>
    </row>
    <row r="63" spans="1:16" x14ac:dyDescent="0.15">
      <c r="A63" s="175" t="s">
        <v>34</v>
      </c>
      <c r="B63" s="175">
        <f>'将来負担比率（分子）の構造'!I$44</f>
        <v>248</v>
      </c>
      <c r="C63" s="175"/>
      <c r="D63" s="175"/>
      <c r="E63" s="175">
        <f>'将来負担比率（分子）の構造'!J$44</f>
        <v>246</v>
      </c>
      <c r="F63" s="175"/>
      <c r="G63" s="175"/>
      <c r="H63" s="175">
        <f>'将来負担比率（分子）の構造'!K$44</f>
        <v>205</v>
      </c>
      <c r="I63" s="175"/>
      <c r="J63" s="175"/>
      <c r="K63" s="175">
        <f>'将来負担比率（分子）の構造'!L$44</f>
        <v>162</v>
      </c>
      <c r="L63" s="175"/>
      <c r="M63" s="175"/>
      <c r="N63" s="175">
        <f>'将来負担比率（分子）の構造'!M$44</f>
        <v>114</v>
      </c>
      <c r="O63" s="175"/>
      <c r="P63" s="175"/>
    </row>
    <row r="64" spans="1:16" x14ac:dyDescent="0.15">
      <c r="A64" s="175" t="s">
        <v>33</v>
      </c>
      <c r="B64" s="175">
        <f>'将来負担比率（分子）の構造'!I$43</f>
        <v>6283</v>
      </c>
      <c r="C64" s="175"/>
      <c r="D64" s="175"/>
      <c r="E64" s="175">
        <f>'将来負担比率（分子）の構造'!J$43</f>
        <v>5794</v>
      </c>
      <c r="F64" s="175"/>
      <c r="G64" s="175"/>
      <c r="H64" s="175">
        <f>'将来負担比率（分子）の構造'!K$43</f>
        <v>5660</v>
      </c>
      <c r="I64" s="175"/>
      <c r="J64" s="175"/>
      <c r="K64" s="175">
        <f>'将来負担比率（分子）の構造'!L$43</f>
        <v>5387</v>
      </c>
      <c r="L64" s="175"/>
      <c r="M64" s="175"/>
      <c r="N64" s="175">
        <f>'将来負担比率（分子）の構造'!M$43</f>
        <v>5281</v>
      </c>
      <c r="O64" s="175"/>
      <c r="P64" s="175"/>
    </row>
    <row r="65" spans="1:16" x14ac:dyDescent="0.15">
      <c r="A65" s="175" t="s">
        <v>32</v>
      </c>
      <c r="B65" s="175">
        <f>'将来負担比率（分子）の構造'!I$42</f>
        <v>88</v>
      </c>
      <c r="C65" s="175"/>
      <c r="D65" s="175"/>
      <c r="E65" s="175">
        <f>'将来負担比率（分子）の構造'!J$42</f>
        <v>87</v>
      </c>
      <c r="F65" s="175"/>
      <c r="G65" s="175"/>
      <c r="H65" s="175">
        <f>'将来負担比率（分子）の構造'!K$42</f>
        <v>86</v>
      </c>
      <c r="I65" s="175"/>
      <c r="J65" s="175"/>
      <c r="K65" s="175">
        <f>'将来負担比率（分子）の構造'!L$42</f>
        <v>85</v>
      </c>
      <c r="L65" s="175"/>
      <c r="M65" s="175"/>
      <c r="N65" s="175">
        <f>'将来負担比率（分子）の構造'!M$42</f>
        <v>85</v>
      </c>
      <c r="O65" s="175"/>
      <c r="P65" s="175"/>
    </row>
    <row r="66" spans="1:16" x14ac:dyDescent="0.15">
      <c r="A66" s="175" t="s">
        <v>31</v>
      </c>
      <c r="B66" s="175">
        <f>'将来負担比率（分子）の構造'!I$41</f>
        <v>23214</v>
      </c>
      <c r="C66" s="175"/>
      <c r="D66" s="175"/>
      <c r="E66" s="175">
        <f>'将来負担比率（分子）の構造'!J$41</f>
        <v>21703</v>
      </c>
      <c r="F66" s="175"/>
      <c r="G66" s="175"/>
      <c r="H66" s="175">
        <f>'将来負担比率（分子）の構造'!K$41</f>
        <v>20629</v>
      </c>
      <c r="I66" s="175"/>
      <c r="J66" s="175"/>
      <c r="K66" s="175">
        <f>'将来負担比率（分子）の構造'!L$41</f>
        <v>18785</v>
      </c>
      <c r="L66" s="175"/>
      <c r="M66" s="175"/>
      <c r="N66" s="175">
        <f>'将来負担比率（分子）の構造'!M$41</f>
        <v>17221</v>
      </c>
      <c r="O66" s="175"/>
      <c r="P66" s="175"/>
    </row>
    <row r="67" spans="1:16" x14ac:dyDescent="0.15">
      <c r="A67" s="175" t="s">
        <v>71</v>
      </c>
      <c r="B67" s="175" t="e">
        <f>NA()</f>
        <v>#N/A</v>
      </c>
      <c r="C67" s="175">
        <f>IF(ISNUMBER('将来負担比率（分子）の構造'!I$53), IF('将来負担比率（分子）の構造'!I$53 &lt; 0, 0, '将来負担比率（分子）の構造'!I$53), NA())</f>
        <v>331</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6241</v>
      </c>
      <c r="C72" s="179">
        <f>基金残高に係る経年分析!G55</f>
        <v>6742</v>
      </c>
      <c r="D72" s="179">
        <f>基金残高に係る経年分析!H55</f>
        <v>6644</v>
      </c>
    </row>
    <row r="73" spans="1:16" x14ac:dyDescent="0.15">
      <c r="A73" s="178" t="s">
        <v>74</v>
      </c>
      <c r="B73" s="179">
        <f>基金残高に係る経年分析!F56</f>
        <v>882</v>
      </c>
      <c r="C73" s="179">
        <f>基金残高に係る経年分析!G56</f>
        <v>882</v>
      </c>
      <c r="D73" s="179">
        <f>基金残高に係る経年分析!H56</f>
        <v>966</v>
      </c>
    </row>
    <row r="74" spans="1:16" x14ac:dyDescent="0.15">
      <c r="A74" s="178" t="s">
        <v>75</v>
      </c>
      <c r="B74" s="179">
        <f>基金残高に係る経年分析!F57</f>
        <v>3466</v>
      </c>
      <c r="C74" s="179">
        <f>基金残高に係る経年分析!G57</f>
        <v>3935</v>
      </c>
      <c r="D74" s="179">
        <f>基金残高に係る経年分析!H57</f>
        <v>3841</v>
      </c>
    </row>
  </sheetData>
  <sheetProtection algorithmName="SHA-512" hashValue="oOAKeci8hM5000imRDJDOKA/wP5Fc2I29ZWNvdRTUX7cd0HVKE4xtL5sb2GfLVcS3N6t7jGaON8JIRAYGlKrrg==" saltValue="oRyRdHWTcRjOCoHLnneo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2025-03-13T00:21:16Z</cp:lastPrinted>
  <dcterms:created xsi:type="dcterms:W3CDTF">2025-02-19T01:19:52Z</dcterms:created>
  <dcterms:modified xsi:type="dcterms:W3CDTF">2025-03-14T02:00:25Z</dcterms:modified>
  <cp:category/>
</cp:coreProperties>
</file>