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O:\3財政課\財務係\市HP掲載ファイル\財政状況資料集\"/>
    </mc:Choice>
  </mc:AlternateContent>
  <xr:revisionPtr revIDLastSave="0" documentId="13_ncr:1_{F965FCDD-9D17-415D-A274-FCAAA399A93F}"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U37" i="10"/>
  <c r="C37" i="10"/>
  <c r="CO36" i="10"/>
  <c r="BE36" i="10"/>
  <c r="C36" i="10"/>
  <c r="BE35" i="10"/>
  <c r="C35" i="10"/>
  <c r="BE34" i="10"/>
  <c r="C34" i="10"/>
  <c r="U34" i="10" l="1"/>
  <c r="U35" i="10" s="1"/>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CO34" i="10"/>
  <c r="CO35" i="10" s="1"/>
</calcChain>
</file>

<file path=xl/sharedStrings.xml><?xml version="1.0" encoding="utf-8"?>
<sst xmlns="http://schemas.openxmlformats.org/spreadsheetml/2006/main" count="1042" uniqueCount="573">
  <si>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</si>
  <si>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</si>
  <si>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</si>
  <si>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</si>
  <si>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</si>
  <si>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</si>
  <si>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</si>
  <si>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</si>
  <si>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</si>
  <si>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</si>
  <si>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</si>
  <si>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</si>
  <si>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</si>
  <si>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</si>
  <si>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</si>
  <si>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</si>
  <si>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</si>
  <si>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</si>
  <si>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</si>
  <si>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</si>
  <si>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</si>
  <si>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</si>
  <si>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</si>
  <si>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</si>
  <si>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</si>
  <si>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</si>
  <si>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</si>
  <si>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</si>
  <si>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</si>
  <si>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</si>
  <si>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</si>
  <si>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</si>
  <si>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</si>
  <si>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</si>
  <si>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</si>
  <si>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</si>
  <si>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</si>
  <si>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</si>
  <si>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</si>
  <si>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</si>
  <si>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</si>
  <si>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</si>
  <si>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</si>
  <si>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</si>
  <si>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</si>
  <si>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</si>
  <si>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</si>
  <si>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</si>
  <si>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</si>
  <si>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</si>
  <si>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</si>
  <si>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</si>
  <si>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</si>
  <si>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</si>
  <si>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</si>
  <si>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</si>
  <si>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</si>
  <si>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</si>
  <si>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</si>
  <si>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</si>
  <si>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</si>
  <si>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</si>
  <si>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</si>
  <si>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</si>
  <si>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</si>
  <si>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</si>
  <si>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</si>
  <si>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</si>
  <si>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</si>
  <si>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</si>
  <si>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</si>
  <si>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</si>
  <si>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</si>
  <si>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</si>
  <si>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</si>
  <si>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</si>
  <si>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</si>
  <si>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</si>
  <si>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</si>
  <si>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</si>
  <si>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</si>
  <si>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</si>
  <si>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</si>
  <si>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</si>
  <si>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</si>
  <si>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</si>
  <si>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</si>
  <si>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</si>
  <si>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</si>
  <si>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</si>
  <si>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</si>
  <si>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</si>
  <si>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</si>
  <si>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</si>
  <si>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安中市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</si>
  <si>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</si>
  <si>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</si>
  <si>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</si>
  <si>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</si>
  <si>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</si>
  <si>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</si>
  <si>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</si>
  <si>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</si>
  <si>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</si>
  <si>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</si>
  <si>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</si>
  <si>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</si>
  <si>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</si>
  <si>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</si>
  <si>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</si>
  <si>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</si>
  <si>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</si>
  <si>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</si>
  <si>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</si>
  <si>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</si>
  <si>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</si>
  <si>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</si>
  <si>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</si>
  <si>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</si>
  <si>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</si>
  <si>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</si>
  <si>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</si>
  <si>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</si>
  <si>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</si>
  <si>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</si>
  <si>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</si>
  <si>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</si>
  <si>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</si>
  <si>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</si>
  <si>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</si>
  <si>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</si>
  <si>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</si>
  <si>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</si>
  <si>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</si>
  <si>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</si>
  <si>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</si>
  <si>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</si>
  <si>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</si>
  <si>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</si>
  <si>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</si>
  <si>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</si>
  <si>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</si>
  <si>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</si>
  <si>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</si>
  <si>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</si>
  <si>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</si>
  <si>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</si>
  <si>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</si>
  <si>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</si>
  <si>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</si>
  <si>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</si>
  <si>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</si>
  <si>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</si>
  <si>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</si>
  <si>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</si>
  <si>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</si>
  <si>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</si>
  <si>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</si>
  <si>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</si>
  <si>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</si>
  <si>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</si>
  <si>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</si>
  <si>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</si>
  <si>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</si>
  <si>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</si>
  <si>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</si>
  <si>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</si>
  <si>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</si>
  <si>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</si>
  <si>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</si>
  <si>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</si>
  <si>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</si>
  <si>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</si>
  <si>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</si>
  <si>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</si>
  <si>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</si>
  <si>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</si>
  <si>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</si>
  <si>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</si>
  <si>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</si>
  <si>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</si>
  <si>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</si>
  <si>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</si>
  <si>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</si>
  <si>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</si>
  <si>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</si>
  <si>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</si>
  <si>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</si>
  <si>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</si>
  <si>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</si>
  <si>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</si>
  <si>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</si>
  <si>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</si>
  <si>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</si>
  <si>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</si>
  <si>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</si>
  <si>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</si>
  <si>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</si>
  <si>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</si>
  <si>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</si>
  <si>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</si>
  <si>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</si>
  <si>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</si>
  <si>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群馬県安中市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</si>
  <si>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</si>
  <si>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</si>
  <si>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</si>
  <si>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</si>
  <si>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</si>
  <si>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</si>
  <si>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</si>
  <si>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</si>
  <si>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</si>
  <si>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</si>
  <si>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</si>
  <si>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</si>
  <si>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</si>
  <si>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</si>
  <si>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</si>
  <si>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</si>
  <si>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</si>
  <si>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</si>
  <si>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</si>
  <si>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</si>
  <si>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</si>
  <si>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</si>
  <si>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</si>
  <si>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</si>
  <si>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</si>
  <si>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</si>
  <si>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</si>
  <si>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</si>
  <si>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</si>
  <si>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</si>
  <si>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</si>
  <si>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</si>
  <si>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</si>
  <si>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</si>
  <si>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</si>
  <si>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</si>
  <si>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</si>
  <si>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</si>
  <si>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</si>
  <si>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</si>
  <si>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</si>
  <si>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</si>
  <si>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</si>
  <si>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</si>
  <si>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</si>
  <si>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</si>
  <si>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</si>
  <si>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</si>
  <si>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</si>
  <si>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</si>
  <si>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</si>
  <si>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</si>
  <si>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</si>
  <si>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</si>
  <si>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</si>
  <si>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</si>
  <si>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</si>
  <si>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</si>
  <si>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</si>
  <si>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</si>
  <si>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</si>
  <si>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</si>
  <si>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</si>
  <si>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</si>
  <si>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</si>
  <si>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</si>
  <si>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</si>
  <si>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</si>
  <si>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</si>
  <si>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</si>
  <si>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</si>
  <si>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</si>
  <si>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</si>
  <si>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</si>
  <si>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</si>
  <si>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</si>
  <si>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</si>
  <si>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</si>
  <si>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</si>
  <si>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</si>
  <si>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</si>
  <si>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</si>
  <si>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</si>
  <si>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</si>
  <si>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</si>
  <si>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</si>
  <si>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</si>
  <si>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</si>
  <si>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</si>
  <si>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</si>
  <si>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</si>
  <si>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</si>
  <si>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</si>
  <si>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</si>
  <si>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</si>
  <si>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</si>
  <si>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</si>
  <si>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</si>
  <si>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</si>
  <si>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</si>
  <si>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</si>
  <si>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</si>
  <si>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</si>
  <si>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</si>
  <si>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</si>
  <si>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</si>
  <si>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</si>
  <si>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</si>
  <si>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</si>
  <si>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</si>
  <si>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</si>
  <si>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</si>
  <si>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</si>
  <si>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</si>
  <si>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</si>
  <si>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</si>
  <si>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</si>
  <si>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</si>
  <si>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</si>
  <si>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</si>
  <si>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</si>
  <si>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</si>
  <si>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</si>
  <si>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</si>
  <si>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</si>
  <si>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</si>
  <si>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</si>
  <si>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</si>
  <si>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</si>
  <si>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</si>
  <si>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</si>
  <si>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</si>
  <si>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</si>
  <si>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</si>
  <si>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</si>
  <si>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</si>
  <si>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</si>
  <si>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</si>
  <si>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</si>
  <si>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</si>
  <si>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</si>
  <si>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</si>
  <si>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</si>
  <si>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</si>
  <si>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</si>
  <si>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</si>
  <si>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</si>
  <si>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</si>
  <si>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</si>
  <si>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</si>
  <si>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群馬県安中市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</si>
  <si>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</si>
  <si>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</si>
  <si>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</si>
  <si>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</si>
  <si>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</si>
  <si>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</si>
  <si>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</si>
  <si>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</si>
  <si>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</si>
  <si>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</si>
  <si>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</si>
  <si>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</si>
  <si>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</si>
  <si>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</si>
  <si>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</si>
  <si>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</si>
  <si>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</si>
  <si>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</si>
  <si>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</si>
  <si>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</si>
  <si>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</si>
  <si>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</si>
  <si>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</si>
  <si>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</si>
  <si>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</si>
  <si>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</si>
  <si>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</si>
  <si>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</si>
  <si>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</si>
  <si>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</si>
  <si>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</si>
  <si>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</si>
  <si>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</si>
  <si>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</si>
  <si>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</si>
  <si>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</si>
  <si>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</si>
  <si>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</si>
  <si>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</si>
  <si>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病院事業会計</t>
    <phoneticPr fontId="5"/>
  </si>
  <si>
    <t>介護サービス事業会計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</si>
  <si>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</si>
  <si>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</si>
  <si>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</si>
  <si>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</si>
  <si>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</si>
  <si>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</si>
  <si>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</si>
  <si>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</si>
  <si>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</si>
  <si>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</si>
  <si>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</si>
  <si>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</si>
  <si>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</si>
  <si>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</si>
  <si>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</si>
  <si>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</si>
  <si>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</si>
  <si>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</si>
  <si>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</si>
  <si>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</si>
  <si>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</si>
  <si>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</si>
  <si>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</si>
  <si>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</si>
  <si>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</si>
  <si>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</si>
  <si>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</si>
  <si>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</si>
  <si>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</si>
  <si>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</si>
  <si>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</si>
  <si>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</si>
  <si>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</si>
  <si>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</si>
  <si>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</si>
  <si>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</si>
  <si>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</si>
  <si>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</si>
  <si>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</si>
  <si>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</si>
  <si>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</si>
  <si>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</si>
  <si>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</si>
  <si>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</si>
  <si>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</si>
  <si>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</si>
  <si>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</si>
  <si>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</si>
  <si>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</si>
  <si>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</si>
  <si>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</si>
  <si>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</si>
  <si>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</si>
  <si>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</si>
  <si>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</si>
  <si>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</si>
  <si>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</si>
  <si>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</si>
  <si>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</si>
  <si>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</si>
  <si>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</si>
  <si>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</si>
  <si>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</si>
  <si>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</si>
  <si>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</si>
  <si>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</si>
  <si>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</si>
  <si>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</si>
  <si>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</si>
  <si>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</si>
  <si>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</si>
  <si>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</si>
  <si>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</si>
  <si>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</si>
  <si>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</si>
  <si>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</si>
  <si>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</si>
  <si>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</si>
  <si>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</si>
  <si>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</si>
  <si>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</si>
  <si>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</si>
  <si>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</si>
  <si>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</si>
  <si>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</si>
  <si>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</si>
  <si>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</si>
  <si>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</si>
  <si>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</si>
  <si>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</si>
  <si>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</si>
  <si>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</si>
  <si>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</si>
  <si>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</si>
  <si>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</si>
  <si>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</si>
  <si>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</si>
  <si>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</si>
  <si>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</si>
  <si>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</si>
  <si>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</si>
  <si>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</si>
  <si>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</si>
  <si>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</si>
  <si>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</si>
  <si>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</si>
  <si>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</si>
  <si>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</si>
  <si>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</si>
  <si>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</si>
  <si>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</si>
  <si>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</si>
  <si>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</si>
  <si>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</si>
  <si>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</si>
  <si>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</si>
  <si>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</si>
  <si>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</si>
  <si>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</si>
  <si>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</si>
  <si>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</si>
  <si>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</si>
  <si>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</si>
  <si>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</si>
  <si>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</si>
  <si>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</si>
  <si>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</si>
  <si>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</si>
  <si>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</si>
  <si>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</si>
  <si>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</si>
  <si>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</si>
  <si>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</si>
  <si>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</si>
  <si>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</si>
  <si>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0.03</t>
  </si>
  <si>
    <t>▲ 3.27</t>
  </si>
  <si>
    <t>▲ 7.22</t>
  </si>
  <si>
    <t>水道事業会計</t>
  </si>
  <si>
    <t>一般会計</t>
  </si>
  <si>
    <t>病院事業会計</t>
  </si>
  <si>
    <t>下水道事業会計</t>
  </si>
  <si>
    <t>介護保険特別会計</t>
  </si>
  <si>
    <t>国民健康保険特別会計</t>
  </si>
  <si>
    <t>後期高齢者医療特別会計</t>
  </si>
  <si>
    <t>介護サービス事業会計</t>
  </si>
  <si>
    <t>その他会計（赤字）</t>
  </si>
  <si>
    <t>その他会計（黒字）</t>
  </si>
  <si>
    <t>R01</t>
    <phoneticPr fontId="5"/>
  </si>
  <si>
    <t>R02</t>
    <phoneticPr fontId="5"/>
  </si>
  <si>
    <t>R03</t>
    <phoneticPr fontId="5"/>
  </si>
  <si>
    <t>R04</t>
    <phoneticPr fontId="5"/>
  </si>
  <si>
    <t>R05</t>
    <phoneticPr fontId="5"/>
  </si>
  <si>
    <t>○</t>
    <phoneticPr fontId="2"/>
  </si>
  <si>
    <t>安中市土地開発公社</t>
    <rPh sb="0" eb="3">
      <t>アンナカシ</t>
    </rPh>
    <rPh sb="3" eb="5">
      <t>トチ</t>
    </rPh>
    <rPh sb="5" eb="7">
      <t>カイハツ</t>
    </rPh>
    <rPh sb="7" eb="9">
      <t>コウシャ</t>
    </rPh>
    <phoneticPr fontId="2"/>
  </si>
  <si>
    <t>碓氷峠交流記念財団</t>
    <rPh sb="0" eb="3">
      <t>ウスイトウゲ</t>
    </rPh>
    <rPh sb="3" eb="5">
      <t>コウリュウ</t>
    </rPh>
    <rPh sb="5" eb="7">
      <t>キネン</t>
    </rPh>
    <rPh sb="7" eb="9">
      <t>ザイダン</t>
    </rPh>
    <phoneticPr fontId="2"/>
  </si>
  <si>
    <t>群馬県市町村総合事務組合</t>
    <rPh sb="0" eb="3">
      <t>グンマケン</t>
    </rPh>
    <rPh sb="3" eb="6">
      <t>シチョウソン</t>
    </rPh>
    <rPh sb="6" eb="8">
      <t>ソウゴウ</t>
    </rPh>
    <rPh sb="8" eb="10">
      <t>ジム</t>
    </rPh>
    <rPh sb="10" eb="12">
      <t>クミアイ</t>
    </rPh>
    <phoneticPr fontId="2"/>
  </si>
  <si>
    <t>高崎市・安中市消防組合</t>
    <rPh sb="0" eb="2">
      <t>タカサキ</t>
    </rPh>
    <rPh sb="2" eb="3">
      <t>シ</t>
    </rPh>
    <rPh sb="4" eb="7">
      <t>アンナカシ</t>
    </rPh>
    <rPh sb="7" eb="9">
      <t>ショウボウ</t>
    </rPh>
    <rPh sb="9" eb="11">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</si>
  <si>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</si>
  <si>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</si>
  <si>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群馬県市町村会館管理組合</t>
    <rPh sb="0" eb="3">
      <t>グンマケン</t>
    </rPh>
    <rPh sb="3" eb="6">
      <t>シチョウソン</t>
    </rPh>
    <rPh sb="6" eb="8">
      <t>カイカン</t>
    </rPh>
    <rPh sb="8" eb="10">
      <t>カンリ</t>
    </rPh>
    <rPh sb="10" eb="12">
      <t>クミアイ</t>
    </rPh>
    <phoneticPr fontId="2"/>
  </si>
  <si>
    <t>地域振興基金</t>
    <rPh sb="0" eb="2">
      <t>チイキ</t>
    </rPh>
    <rPh sb="2" eb="4">
      <t>シンコウ</t>
    </rPh>
    <rPh sb="4" eb="6">
      <t>キキン</t>
    </rPh>
    <phoneticPr fontId="5"/>
  </si>
  <si>
    <t>職員退職手当基金</t>
    <rPh sb="0" eb="2">
      <t>ショクイン</t>
    </rPh>
    <rPh sb="2" eb="4">
      <t>タイショク</t>
    </rPh>
    <rPh sb="4" eb="6">
      <t>テアテ</t>
    </rPh>
    <rPh sb="6" eb="8">
      <t>キキン</t>
    </rPh>
    <phoneticPr fontId="2"/>
  </si>
  <si>
    <t>庁舎建設基金</t>
    <rPh sb="0" eb="2">
      <t>チョウシャ</t>
    </rPh>
    <rPh sb="2" eb="4">
      <t>ケンセツ</t>
    </rPh>
    <rPh sb="4" eb="6">
      <t>キキン</t>
    </rPh>
    <phoneticPr fontId="2"/>
  </si>
  <si>
    <t>福祉基金</t>
    <rPh sb="0" eb="2">
      <t>フクシ</t>
    </rPh>
    <rPh sb="2" eb="4">
      <t>キキン</t>
    </rPh>
    <phoneticPr fontId="2"/>
  </si>
  <si>
    <t>ふるさと創生基金</t>
    <rPh sb="4" eb="6">
      <t>ソウセイ</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</si>
  <si>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</si>
  <si>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</si>
  <si>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交付税措置のない地方債は極力起債しないこと、地方債の償還期間が比較的短いこと、学校等の耐震改修・大規模改修事業が平成27年度に終了した後は新発債を抑止できていることなどから、将来負担比率は減少傾向となり、令和5年度は前年度に続きマイナスとなった。
　しかし、今後は庁舎の建替えや施設の老朽化に対する経費の増加などが想定されるため、公共施設等総合管理計画や個別施設計画に基づき効率的かつ効果的な施設の整備を行う必要がある。
　また、有形固定資産減価償却率については、前述のとおり、道路により数値が下がっていると推測される。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</si>
  <si>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</si>
  <si>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</si>
  <si>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</si>
  <si>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</si>
  <si>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</si>
  <si>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</si>
  <si>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将来負担比率については上記の理由等により、比率が減少傾向にあると推測される。
　実質公債費比率についても減少傾向にあるが、類似団体と比較すると依然として高い数値になっている。これは平成27年度まで学校施設の耐震補強等の事業が続いていたこと、比較的償還期間を短く設定した地方債が多いことの影響が大きいと考えられる。今後も庁舎の建替えなどの大規模事業により各比率への影響が想定されるため、長期的な計画に基づく適正な財政運営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</si>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</sst>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2AF5EF8-9389-4A5E-B58F-9BCF76A0569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CD33-47EB-A451-E064A79DE0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31808</c:v>
                </c:pt>
                <c:pt idx="1">
                  <c:v>34322</c:v>
                </c:pt>
                <c:pt idx="2">
                  <c:v>38901</c:v>
                </c:pt>
                <c:pt idx="3">
                  <c:v>37608</c:v>
                </c:pt>
                <c:pt idx="4">
                  <c:v>49965</c:v>
                </c:pt>
              </c:numCache>
            </c:numRef>
          </c:val>
          <c:smooth val="0"/>
          <c:extLst>
            <c:ext xmlns:c16="http://schemas.microsoft.com/office/drawing/2014/chart" uri="{C3380CC4-5D6E-409C-BE32-E72D297353CC}">
              <c16:uniqueId val="{00000001-CD33-47EB-A451-E064A79DE0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5.76</c:v>
                </c:pt>
                <c:pt idx="1">
                  <c:v>7.52</c:v>
                </c:pt>
                <c:pt idx="2">
                  <c:v>8.77</c:v>
                </c:pt>
                <c:pt idx="3">
                  <c:v>8.32</c:v>
                </c:pt>
                <c:pt idx="4">
                  <c:v>6.01</c:v>
                </c:pt>
              </c:numCache>
            </c:numRef>
          </c:val>
          <c:extLst>
            <c:ext xmlns:c16="http://schemas.microsoft.com/office/drawing/2014/chart" uri="{C3380CC4-5D6E-409C-BE32-E72D297353CC}">
              <c16:uniqueId val="{00000000-6D07-44C1-ADF6-8E00E217CA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36.26</c:v>
                </c:pt>
                <c:pt idx="1">
                  <c:v>36.340000000000003</c:v>
                </c:pt>
                <c:pt idx="2">
                  <c:v>38.619999999999997</c:v>
                </c:pt>
                <c:pt idx="3">
                  <c:v>43.03</c:v>
                </c:pt>
                <c:pt idx="4">
                  <c:v>41.83</c:v>
                </c:pt>
              </c:numCache>
            </c:numRef>
          </c:val>
          <c:extLst>
            <c:ext xmlns:c16="http://schemas.microsoft.com/office/drawing/2014/chart" uri="{C3380CC4-5D6E-409C-BE32-E72D297353CC}">
              <c16:uniqueId val="{00000001-6D07-44C1-ADF6-8E00E217CA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c:v>
                </c:pt>
                <c:pt idx="1">
                  <c:v>-0.03</c:v>
                </c:pt>
                <c:pt idx="2">
                  <c:v>1.54</c:v>
                </c:pt>
                <c:pt idx="3">
                  <c:v>-3.27</c:v>
                </c:pt>
                <c:pt idx="4">
                  <c:v>-7.22</c:v>
                </c:pt>
              </c:numCache>
            </c:numRef>
          </c:val>
          <c:smooth val="0"/>
          <c:extLst>
            <c:ext xmlns:c16="http://schemas.microsoft.com/office/drawing/2014/chart" uri="{C3380CC4-5D6E-409C-BE32-E72D297353CC}">
              <c16:uniqueId val="{00000002-6D07-44C1-ADF6-8E00E217CA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545-4A74-911C-4672D2BF54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45-4A74-911C-4672D2BF54E9}"/>
            </c:ext>
          </c:extLst>
        </c:ser>
        <c:ser>
          <c:idx val="2"/>
          <c:order val="2"/>
          <c:tx>
            <c:strRef>
              <c:f>データシート!$A$29</c:f>
              <c:strCache>
                <c:ptCount val="1"/>
                <c:pt idx="0">
                  <c:v>介護サービス事業会計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0.09</c:v>
                </c:pt>
                <c:pt idx="4">
                  <c:v>#N/A</c:v>
                </c:pt>
                <c:pt idx="5">
                  <c:v>0.04</c:v>
                </c:pt>
                <c:pt idx="6">
                  <c:v>#N/A</c:v>
                </c:pt>
                <c:pt idx="7">
                  <c:v>0.04</c:v>
                </c:pt>
                <c:pt idx="8">
                  <c:v>#N/A</c:v>
                </c:pt>
                <c:pt idx="9">
                  <c:v>0.02</c:v>
                </c:pt>
              </c:numCache>
            </c:numRef>
          </c:val>
          <c:extLst>
            <c:ext xmlns:c16="http://schemas.microsoft.com/office/drawing/2014/chart" uri="{C3380CC4-5D6E-409C-BE32-E72D297353CC}">
              <c16:uniqueId val="{00000002-0545-4A74-911C-4672D2BF54E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0.01</c:v>
                </c:pt>
                <c:pt idx="8">
                  <c:v>#N/A</c:v>
                </c:pt>
                <c:pt idx="9">
                  <c:v>0.03</c:v>
                </c:pt>
              </c:numCache>
            </c:numRef>
          </c:val>
          <c:extLst>
            <c:ext xmlns:c16="http://schemas.microsoft.com/office/drawing/2014/chart" uri="{C3380CC4-5D6E-409C-BE32-E72D297353CC}">
              <c16:uniqueId val="{00000003-0545-4A74-911C-4672D2BF54E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1.5</c:v>
                </c:pt>
                <c:pt idx="2">
                  <c:v>#N/A</c:v>
                </c:pt>
                <c:pt idx="3">
                  <c:v>1.22</c:v>
                </c:pt>
                <c:pt idx="4">
                  <c:v>#N/A</c:v>
                </c:pt>
                <c:pt idx="5">
                  <c:v>0.13</c:v>
                </c:pt>
                <c:pt idx="6">
                  <c:v>#N/A</c:v>
                </c:pt>
                <c:pt idx="7">
                  <c:v>0.32</c:v>
                </c:pt>
                <c:pt idx="8">
                  <c:v>#N/A</c:v>
                </c:pt>
                <c:pt idx="9">
                  <c:v>0.13</c:v>
                </c:pt>
              </c:numCache>
            </c:numRef>
          </c:val>
          <c:extLst>
            <c:ext xmlns:c16="http://schemas.microsoft.com/office/drawing/2014/chart" uri="{C3380CC4-5D6E-409C-BE32-E72D297353CC}">
              <c16:uniqueId val="{00000004-0545-4A74-911C-4672D2BF54E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0.27</c:v>
                </c:pt>
                <c:pt idx="2">
                  <c:v>#N/A</c:v>
                </c:pt>
                <c:pt idx="3">
                  <c:v>1.44</c:v>
                </c:pt>
                <c:pt idx="4">
                  <c:v>#N/A</c:v>
                </c:pt>
                <c:pt idx="5">
                  <c:v>1.27</c:v>
                </c:pt>
                <c:pt idx="6">
                  <c:v>#N/A</c:v>
                </c:pt>
                <c:pt idx="7">
                  <c:v>1.92</c:v>
                </c:pt>
                <c:pt idx="8">
                  <c:v>#N/A</c:v>
                </c:pt>
                <c:pt idx="9">
                  <c:v>1.62</c:v>
                </c:pt>
              </c:numCache>
            </c:numRef>
          </c:val>
          <c:extLst>
            <c:ext xmlns:c16="http://schemas.microsoft.com/office/drawing/2014/chart" uri="{C3380CC4-5D6E-409C-BE32-E72D297353CC}">
              <c16:uniqueId val="{00000005-0545-4A74-911C-4672D2BF54E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0.59</c:v>
                </c:pt>
                <c:pt idx="4">
                  <c:v>#N/A</c:v>
                </c:pt>
                <c:pt idx="5">
                  <c:v>1</c:v>
                </c:pt>
                <c:pt idx="6">
                  <c:v>#N/A</c:v>
                </c:pt>
                <c:pt idx="7">
                  <c:v>1.45</c:v>
                </c:pt>
                <c:pt idx="8">
                  <c:v>#N/A</c:v>
                </c:pt>
                <c:pt idx="9">
                  <c:v>1.98</c:v>
                </c:pt>
              </c:numCache>
            </c:numRef>
          </c:val>
          <c:extLst>
            <c:ext xmlns:c16="http://schemas.microsoft.com/office/drawing/2014/chart" uri="{C3380CC4-5D6E-409C-BE32-E72D297353CC}">
              <c16:uniqueId val="{00000006-0545-4A74-911C-4672D2BF54E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2.21</c:v>
                </c:pt>
                <c:pt idx="2">
                  <c:v>#N/A</c:v>
                </c:pt>
                <c:pt idx="3">
                  <c:v>3.26</c:v>
                </c:pt>
                <c:pt idx="4">
                  <c:v>#N/A</c:v>
                </c:pt>
                <c:pt idx="5">
                  <c:v>4.6399999999999997</c:v>
                </c:pt>
                <c:pt idx="6">
                  <c:v>#N/A</c:v>
                </c:pt>
                <c:pt idx="7">
                  <c:v>5.96</c:v>
                </c:pt>
                <c:pt idx="8">
                  <c:v>#N/A</c:v>
                </c:pt>
                <c:pt idx="9">
                  <c:v>5.88</c:v>
                </c:pt>
              </c:numCache>
            </c:numRef>
          </c:val>
          <c:extLst>
            <c:ext xmlns:c16="http://schemas.microsoft.com/office/drawing/2014/chart" uri="{C3380CC4-5D6E-409C-BE32-E72D297353CC}">
              <c16:uniqueId val="{00000007-0545-4A74-911C-4672D2BF54E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5.75</c:v>
                </c:pt>
                <c:pt idx="2">
                  <c:v>#N/A</c:v>
                </c:pt>
                <c:pt idx="3">
                  <c:v>7.52</c:v>
                </c:pt>
                <c:pt idx="4">
                  <c:v>#N/A</c:v>
                </c:pt>
                <c:pt idx="5">
                  <c:v>8.76</c:v>
                </c:pt>
                <c:pt idx="6">
                  <c:v>#N/A</c:v>
                </c:pt>
                <c:pt idx="7">
                  <c:v>8.31</c:v>
                </c:pt>
                <c:pt idx="8">
                  <c:v>#N/A</c:v>
                </c:pt>
                <c:pt idx="9">
                  <c:v>6</c:v>
                </c:pt>
              </c:numCache>
            </c:numRef>
          </c:val>
          <c:extLst>
            <c:ext xmlns:c16="http://schemas.microsoft.com/office/drawing/2014/chart" uri="{C3380CC4-5D6E-409C-BE32-E72D297353CC}">
              <c16:uniqueId val="{00000008-0545-4A74-911C-4672D2BF54E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14.14</c:v>
                </c:pt>
                <c:pt idx="2">
                  <c:v>#N/A</c:v>
                </c:pt>
                <c:pt idx="3">
                  <c:v>12.94</c:v>
                </c:pt>
                <c:pt idx="4">
                  <c:v>#N/A</c:v>
                </c:pt>
                <c:pt idx="5">
                  <c:v>11.95</c:v>
                </c:pt>
                <c:pt idx="6">
                  <c:v>#N/A</c:v>
                </c:pt>
                <c:pt idx="7">
                  <c:v>11.3</c:v>
                </c:pt>
                <c:pt idx="8">
                  <c:v>#N/A</c:v>
                </c:pt>
                <c:pt idx="9">
                  <c:v>10.96</c:v>
                </c:pt>
              </c:numCache>
            </c:numRef>
          </c:val>
          <c:extLst>
            <c:ext xmlns:c16="http://schemas.microsoft.com/office/drawing/2014/chart" uri="{C3380CC4-5D6E-409C-BE32-E72D297353CC}">
              <c16:uniqueId val="{00000009-0545-4A74-911C-4672D2BF54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2520</c:v>
                </c:pt>
                <c:pt idx="5">
                  <c:v>2476</c:v>
                </c:pt>
                <c:pt idx="8">
                  <c:v>2430</c:v>
                </c:pt>
                <c:pt idx="11">
                  <c:v>2367</c:v>
                </c:pt>
                <c:pt idx="14">
                  <c:v>2149</c:v>
                </c:pt>
              </c:numCache>
            </c:numRef>
          </c:val>
          <c:extLst>
            <c:ext xmlns:c16="http://schemas.microsoft.com/office/drawing/2014/chart" uri="{C3380CC4-5D6E-409C-BE32-E72D297353CC}">
              <c16:uniqueId val="{00000000-EBB1-492D-B7DD-A5987E5825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B1-492D-B7DD-A5987E5825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EBB1-492D-B7DD-A5987E5825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43</c:v>
                </c:pt>
                <c:pt idx="3">
                  <c:v>50</c:v>
                </c:pt>
                <c:pt idx="6">
                  <c:v>51</c:v>
                </c:pt>
                <c:pt idx="9">
                  <c:v>55</c:v>
                </c:pt>
                <c:pt idx="12">
                  <c:v>53</c:v>
                </c:pt>
              </c:numCache>
            </c:numRef>
          </c:val>
          <c:extLst>
            <c:ext xmlns:c16="http://schemas.microsoft.com/office/drawing/2014/chart" uri="{C3380CC4-5D6E-409C-BE32-E72D297353CC}">
              <c16:uniqueId val="{00000003-EBB1-492D-B7DD-A5987E5825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597</c:v>
                </c:pt>
                <c:pt idx="3">
                  <c:v>576</c:v>
                </c:pt>
                <c:pt idx="6">
                  <c:v>552</c:v>
                </c:pt>
                <c:pt idx="9">
                  <c:v>542</c:v>
                </c:pt>
                <c:pt idx="12">
                  <c:v>564</c:v>
                </c:pt>
              </c:numCache>
            </c:numRef>
          </c:val>
          <c:extLst>
            <c:ext xmlns:c16="http://schemas.microsoft.com/office/drawing/2014/chart" uri="{C3380CC4-5D6E-409C-BE32-E72D297353CC}">
              <c16:uniqueId val="{00000004-EBB1-492D-B7DD-A5987E5825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B1-492D-B7DD-A5987E5825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B1-492D-B7DD-A5987E5825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3011</c:v>
                </c:pt>
                <c:pt idx="3">
                  <c:v>2935</c:v>
                </c:pt>
                <c:pt idx="6">
                  <c:v>2861</c:v>
                </c:pt>
                <c:pt idx="9">
                  <c:v>2751</c:v>
                </c:pt>
                <c:pt idx="12">
                  <c:v>2522</c:v>
                </c:pt>
              </c:numCache>
            </c:numRef>
          </c:val>
          <c:extLst>
            <c:ext xmlns:c16="http://schemas.microsoft.com/office/drawing/2014/chart" uri="{C3380CC4-5D6E-409C-BE32-E72D297353CC}">
              <c16:uniqueId val="{00000007-EBB1-492D-B7DD-A5987E5825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1132</c:v>
                </c:pt>
                <c:pt idx="2">
                  <c:v>#N/A</c:v>
                </c:pt>
                <c:pt idx="3">
                  <c:v>#N/A</c:v>
                </c:pt>
                <c:pt idx="4">
                  <c:v>1086</c:v>
                </c:pt>
                <c:pt idx="5">
                  <c:v>#N/A</c:v>
                </c:pt>
                <c:pt idx="6">
                  <c:v>#N/A</c:v>
                </c:pt>
                <c:pt idx="7">
                  <c:v>1035</c:v>
                </c:pt>
                <c:pt idx="8">
                  <c:v>#N/A</c:v>
                </c:pt>
                <c:pt idx="9">
                  <c:v>#N/A</c:v>
                </c:pt>
                <c:pt idx="10">
                  <c:v>982</c:v>
                </c:pt>
                <c:pt idx="11">
                  <c:v>#N/A</c:v>
                </c:pt>
                <c:pt idx="12">
                  <c:v>#N/A</c:v>
                </c:pt>
                <c:pt idx="13">
                  <c:v>990</c:v>
                </c:pt>
                <c:pt idx="14">
                  <c:v>#N/A</c:v>
                </c:pt>
              </c:numCache>
            </c:numRef>
          </c:val>
          <c:smooth val="0"/>
          <c:extLst>
            <c:ext xmlns:c16="http://schemas.microsoft.com/office/drawing/2014/chart" uri="{C3380CC4-5D6E-409C-BE32-E72D297353CC}">
              <c16:uniqueId val="{00000008-EBB1-492D-B7DD-A5987E5825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22433</c:v>
                </c:pt>
                <c:pt idx="5">
                  <c:v>21428</c:v>
                </c:pt>
                <c:pt idx="8">
                  <c:v>20513</c:v>
                </c:pt>
                <c:pt idx="11">
                  <c:v>19048</c:v>
                </c:pt>
                <c:pt idx="14">
                  <c:v>17686</c:v>
                </c:pt>
              </c:numCache>
            </c:numRef>
          </c:val>
          <c:extLst>
            <c:ext xmlns:c16="http://schemas.microsoft.com/office/drawing/2014/chart" uri="{C3380CC4-5D6E-409C-BE32-E72D297353CC}">
              <c16:uniqueId val="{00000000-8283-4552-82EF-4EAA9D6B25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2322</c:v>
                </c:pt>
                <c:pt idx="5">
                  <c:v>1997</c:v>
                </c:pt>
                <c:pt idx="8">
                  <c:v>1861</c:v>
                </c:pt>
                <c:pt idx="11">
                  <c:v>1769</c:v>
                </c:pt>
                <c:pt idx="14">
                  <c:v>1626</c:v>
                </c:pt>
              </c:numCache>
            </c:numRef>
          </c:val>
          <c:extLst>
            <c:ext xmlns:c16="http://schemas.microsoft.com/office/drawing/2014/chart" uri="{C3380CC4-5D6E-409C-BE32-E72D297353CC}">
              <c16:uniqueId val="{00000001-8283-4552-82EF-4EAA9D6B25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7928</c:v>
                </c:pt>
                <c:pt idx="5">
                  <c:v>8276</c:v>
                </c:pt>
                <c:pt idx="8">
                  <c:v>9805</c:v>
                </c:pt>
                <c:pt idx="11">
                  <c:v>10972</c:v>
                </c:pt>
                <c:pt idx="14">
                  <c:v>11158</c:v>
                </c:pt>
              </c:numCache>
            </c:numRef>
          </c:val>
          <c:extLst>
            <c:ext xmlns:c16="http://schemas.microsoft.com/office/drawing/2014/chart" uri="{C3380CC4-5D6E-409C-BE32-E72D297353CC}">
              <c16:uniqueId val="{00000002-8283-4552-82EF-4EAA9D6B25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83-4552-82EF-4EAA9D6B25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83-4552-82EF-4EAA9D6B25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258</c:v>
                </c:pt>
                <c:pt idx="3">
                  <c:v>262</c:v>
                </c:pt>
                <c:pt idx="6">
                  <c:v>252</c:v>
                </c:pt>
                <c:pt idx="9">
                  <c:v>252</c:v>
                </c:pt>
                <c:pt idx="12">
                  <c:v>253</c:v>
                </c:pt>
              </c:numCache>
            </c:numRef>
          </c:val>
          <c:extLst>
            <c:ext xmlns:c16="http://schemas.microsoft.com/office/drawing/2014/chart" uri="{C3380CC4-5D6E-409C-BE32-E72D297353CC}">
              <c16:uniqueId val="{00000005-8283-4552-82EF-4EAA9D6B25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2923</c:v>
                </c:pt>
                <c:pt idx="3">
                  <c:v>2825</c:v>
                </c:pt>
                <c:pt idx="6">
                  <c:v>2832</c:v>
                </c:pt>
                <c:pt idx="9">
                  <c:v>2872</c:v>
                </c:pt>
                <c:pt idx="12">
                  <c:v>3070</c:v>
                </c:pt>
              </c:numCache>
            </c:numRef>
          </c:val>
          <c:extLst>
            <c:ext xmlns:c16="http://schemas.microsoft.com/office/drawing/2014/chart" uri="{C3380CC4-5D6E-409C-BE32-E72D297353CC}">
              <c16:uniqueId val="{00000006-8283-4552-82EF-4EAA9D6B25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248</c:v>
                </c:pt>
                <c:pt idx="3">
                  <c:v>246</c:v>
                </c:pt>
                <c:pt idx="6">
                  <c:v>205</c:v>
                </c:pt>
                <c:pt idx="9">
                  <c:v>162</c:v>
                </c:pt>
                <c:pt idx="12">
                  <c:v>114</c:v>
                </c:pt>
              </c:numCache>
            </c:numRef>
          </c:val>
          <c:extLst>
            <c:ext xmlns:c16="http://schemas.microsoft.com/office/drawing/2014/chart" uri="{C3380CC4-5D6E-409C-BE32-E72D297353CC}">
              <c16:uniqueId val="{00000007-8283-4552-82EF-4EAA9D6B25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6283</c:v>
                </c:pt>
                <c:pt idx="3">
                  <c:v>5794</c:v>
                </c:pt>
                <c:pt idx="6">
                  <c:v>5660</c:v>
                </c:pt>
                <c:pt idx="9">
                  <c:v>5387</c:v>
                </c:pt>
                <c:pt idx="12">
                  <c:v>5281</c:v>
                </c:pt>
              </c:numCache>
            </c:numRef>
          </c:val>
          <c:extLst>
            <c:ext xmlns:c16="http://schemas.microsoft.com/office/drawing/2014/chart" uri="{C3380CC4-5D6E-409C-BE32-E72D297353CC}">
              <c16:uniqueId val="{00000008-8283-4552-82EF-4EAA9D6B25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88</c:v>
                </c:pt>
                <c:pt idx="3">
                  <c:v>87</c:v>
                </c:pt>
                <c:pt idx="6">
                  <c:v>86</c:v>
                </c:pt>
                <c:pt idx="9">
                  <c:v>85</c:v>
                </c:pt>
                <c:pt idx="12">
                  <c:v>85</c:v>
                </c:pt>
              </c:numCache>
            </c:numRef>
          </c:val>
          <c:extLst>
            <c:ext xmlns:c16="http://schemas.microsoft.com/office/drawing/2014/chart" uri="{C3380CC4-5D6E-409C-BE32-E72D297353CC}">
              <c16:uniqueId val="{00000009-8283-4552-82EF-4EAA9D6B25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23214</c:v>
                </c:pt>
                <c:pt idx="3">
                  <c:v>21703</c:v>
                </c:pt>
                <c:pt idx="6">
                  <c:v>20629</c:v>
                </c:pt>
                <c:pt idx="9">
                  <c:v>18785</c:v>
                </c:pt>
                <c:pt idx="12">
                  <c:v>17221</c:v>
                </c:pt>
              </c:numCache>
            </c:numRef>
          </c:val>
          <c:extLst>
            <c:ext xmlns:c16="http://schemas.microsoft.com/office/drawing/2014/chart" uri="{C3380CC4-5D6E-409C-BE32-E72D297353CC}">
              <c16:uniqueId val="{0000000A-8283-4552-82EF-4EAA9D6B25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83-4552-82EF-4EAA9D6B25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6241</c:v>
                </c:pt>
                <c:pt idx="1">
                  <c:v>6742</c:v>
                </c:pt>
                <c:pt idx="2">
                  <c:v>6644</c:v>
                </c:pt>
              </c:numCache>
            </c:numRef>
          </c:val>
          <c:extLst>
            <c:ext xmlns:c16="http://schemas.microsoft.com/office/drawing/2014/chart" uri="{C3380CC4-5D6E-409C-BE32-E72D297353CC}">
              <c16:uniqueId val="{00000000-8EFC-4F2C-A70A-700B743319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882</c:v>
                </c:pt>
                <c:pt idx="1">
                  <c:v>882</c:v>
                </c:pt>
                <c:pt idx="2">
                  <c:v>966</c:v>
                </c:pt>
              </c:numCache>
            </c:numRef>
          </c:val>
          <c:extLst>
            <c:ext xmlns:c16="http://schemas.microsoft.com/office/drawing/2014/chart" uri="{C3380CC4-5D6E-409C-BE32-E72D297353CC}">
              <c16:uniqueId val="{00000001-8EFC-4F2C-A70A-700B743319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3466</c:v>
                </c:pt>
                <c:pt idx="1">
                  <c:v>3935</c:v>
                </c:pt>
                <c:pt idx="2">
                  <c:v>3841</c:v>
                </c:pt>
              </c:numCache>
            </c:numRef>
          </c:val>
          <c:extLst>
            <c:ext xmlns:c16="http://schemas.microsoft.com/office/drawing/2014/chart" uri="{C3380CC4-5D6E-409C-BE32-E72D297353CC}">
              <c16:uniqueId val="{00000002-8EFC-4F2C-A70A-700B743319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{2E70AF60-5CB7-4E86-AA3E-B6C43ACF7171}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FB2-4D2D-ADB4-38F5A2F06A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{D14BD6E6-6FB4-4C78-812E-FE1CA0F002B6}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B2-4D2D-ADB4-38F5A2F06A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{F86C1DBD-6D8C-433A-ABA2-CD688FCFFD25}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B2-4D2D-ADB4-38F5A2F06A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{2E007AE1-FCE8-4AB2-B846-829956A7D790}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B2-4D2D-ADB4-38F5A2F06A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{314E05B8-9E8D-46BD-9895-2BDE3BAAE468}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B2-4D2D-ADB4-38F5A2F06A4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{915B74AB-9D8C-4B2B-8591-665A65757C75}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FB2-4D2D-ADB4-38F5A2F06A4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{941242A2-C71E-42C4-925D-7B3D9999EB14}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FB2-4D2D-ADB4-38F5A2F06A4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{7D1C8E44-AA3F-4F6B-9CF4-C05937EDEE73}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FB2-4D2D-ADB4-38F5A2F06A4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{DCE34E8B-D9FE-4764-BBF8-D1A79A4F8887}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FB2-4D2D-ADB4-38F5A2F06A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56.8</c:v>
                </c:pt>
                <c:pt idx="16">
                  <c:v>58</c:v>
                </c:pt>
                <c:pt idx="24">
                  <c:v>59.6</c:v>
                </c:pt>
                <c:pt idx="32">
                  <c:v>60.5</c:v>
                </c:pt>
              </c:numCache>
            </c:numRef>
          </c:xVal>
          <c:yVal>
            <c:numRef>
              <c:f>公会計指標分析・財政指標組合せ分析表!$BP$51:$DC$51</c:f>
              <c:numCache>
                <c:formatCode>#,##0.0;"▲ "#,##0.0</c:formatCode>
                <c:ptCount val="40"/>
                <c:pt idx="0">
                  <c:v>2.5</c:v>
                </c:pt>
              </c:numCache>
            </c:numRef>
          </c:yVal>
          <c:smooth val="0"/>
          <c:extLst>
            <c:ext xmlns:c16="http://schemas.microsoft.com/office/drawing/2014/chart" uri="{C3380CC4-5D6E-409C-BE32-E72D297353CC}">
              <c16:uniqueId val="{00000009-FFB2-4D2D-ADB4-38F5A2F06A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066898618221469E-2"/>
                  <c:y val="-4.901190769255908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{C3B49837-027C-4283-93E1-3A531BDEDCA8}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FB2-4D2D-ADB4-38F5A2F06A4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{1B8468DD-2166-474C-9E2A-8C61F90BD0F5}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B2-4D2D-ADB4-38F5A2F06A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{DC11312E-7245-4E52-8C5A-D4225C872397}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B2-4D2D-ADB4-38F5A2F06A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{5FF05A70-BD69-4B68-8D52-5FA3F786E1E0}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B2-4D2D-ADB4-38F5A2F06A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{A07097B2-0A70-4F14-BFF9-88078579F8D3}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B2-4D2D-ADB4-38F5A2F06A48}"/>
                </c:ext>
              </c:extLst>
            </c:dLbl>
            <c:dLbl>
              <c:idx val="8"/>
              <c:layout>
                <c:manualLayout>
                  <c:x val="-4.1964602682246853E-2"/>
                  <c:y val="-8.046582128834406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{207731BC-9294-47B9-911A-06922057E885}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FB2-4D2D-ADB4-38F5A2F06A4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{71A6C840-07D2-464F-977E-2240F3A1C52D}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FB2-4D2D-ADB4-38F5A2F06A4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{60242F7A-77A1-4177-9C23-6040C3DA7F50}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FB2-4D2D-ADB4-38F5A2F06A4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{5C201CFD-34C1-45F3-A212-96672778DB96}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FB2-4D2D-ADB4-38F5A2F06A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FFB2-4D2D-ADB4-38F5A2F06A48}"/>
            </c:ext>
          </c:extLst>
        </c:ser>
        <c:dLbls>
          <c:showLegendKey val="0"/>
          <c:showVal val="1"/>
          <c:showCatName val="0"/>
          <c:showSerName val="0"/>
          <c:showPercent val="0"/>
          <c:showBubbleSize val="0"/>
        </c:dLbls>
        <c:axId val="46179840"/>
        <c:axId val="46181760"/>
      </c:scatterChart>
      <c:valAx>
        <c:axId val="46179840"/>
        <c:scaling>
          <c:orientation val="maxMin"/>
          <c:max val="66"/>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{FEE3D1FF-245E-4D2E-BD79-51E9FF5FB134}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E30-4512-A6B2-B24C029652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{54C7F745-6923-438D-BCB0-C8AB2C4C2D91}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30-4512-A6B2-B24C029652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{F0DC0119-9137-45B7-9C88-D85B7F160FB6}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30-4512-A6B2-B24C029652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{9420FC62-B409-47AD-A104-D97218138059}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30-4512-A6B2-B24C029652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{B9339A40-88A6-4FF9-851E-E8C304CCF500}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30-4512-A6B2-B24C0296526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{998103F9-FA1C-423E-A3BF-2C77473A2B83}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E30-4512-A6B2-B24C0296526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{0D844638-96A9-4992-976E-C9863CB4FC08}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E30-4512-A6B2-B24C0296526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{2AF1AD86-3477-465D-839F-5388506518BC}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E30-4512-A6B2-B24C0296526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{600DB416-751F-464F-8D7E-8286F64DEF21}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E30-4512-A6B2-B24C029652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8.4</c:v>
                </c:pt>
                <c:pt idx="16">
                  <c:v>8.1</c:v>
                </c:pt>
                <c:pt idx="24">
                  <c:v>7.6</c:v>
                </c:pt>
                <c:pt idx="32">
                  <c:v>7.2</c:v>
                </c:pt>
              </c:numCache>
            </c:numRef>
          </c:xVal>
          <c:yVal>
            <c:numRef>
              <c:f>公会計指標分析・財政指標組合せ分析表!$BP$73:$DC$73</c:f>
              <c:numCache>
                <c:formatCode>#,##0.0;"▲ "#,##0.0</c:formatCode>
                <c:ptCount val="40"/>
                <c:pt idx="0">
                  <c:v>2.5</c:v>
                </c:pt>
              </c:numCache>
            </c:numRef>
          </c:yVal>
          <c:smooth val="0"/>
          <c:extLst>
            <c:ext xmlns:c16="http://schemas.microsoft.com/office/drawing/2014/chart" uri="{C3380CC4-5D6E-409C-BE32-E72D297353CC}">
              <c16:uniqueId val="{00000009-6E30-4512-A6B2-B24C029652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{4C4647F6-2760-41E6-A9A3-A9B98F0B19C4}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E30-4512-A6B2-B24C029652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{96D7EBF1-5B29-4C5E-802E-8F2BFED1C736}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30-4512-A6B2-B24C029652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{92070FA4-58C8-4F76-96EE-E4502CD7E646}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30-4512-A6B2-B24C029652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{2ADC51CD-69CA-4D93-A627-FF748D190E61}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30-4512-A6B2-B24C029652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{A2EE3742-EFE8-4FDC-97C8-F91036FC6271}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30-4512-A6B2-B24C0296526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{D32205BE-486B-4894-AE94-ACD7B7AACE9C}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E30-4512-A6B2-B24C0296526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{081E353D-180C-4397-8E4D-A11BF3E03DBC}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E30-4512-A6B2-B24C0296526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{C29D7C09-548B-4CF3-9BAB-A24019A718D9}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E30-4512-A6B2-B24C0296526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{77B2E422-B462-470D-82EC-B3635E89CCBA}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E30-4512-A6B2-B24C029652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6E30-4512-A6B2-B24C02965265}"/>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元利償還金の減少により、実質公債費比率は改善した。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近年は建設事業の厳選により、地方債発行額を抑えることができているが、今後は、大規模な建設事業が予定されている。また、金利上昇による利子負担も見込まれる。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引き続き、公債費をコントロールする観点からも、建設事業量を計画的に管理し、公債費の平準化・抑制を図ることが重要である。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本市では満期一括償還地方債の借入は行っていない。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年度は地方債発行額が</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億円に対し、公債費の償還元金が</a:t>
          </a:r>
          <a:r>
            <a:rPr kumimoji="1" lang="en-US" altLang="ja-JP" sz="1400">
              <a:latin typeface="ＭＳ ゴシック" pitchFamily="49" charset="-128"/>
              <a:ea typeface="ＭＳ ゴシック" pitchFamily="49" charset="-128"/>
            </a:rPr>
            <a:t>24.7</a:t>
          </a:r>
          <a:r>
            <a:rPr kumimoji="1" lang="ja-JP" altLang="en-US" sz="1400">
              <a:latin typeface="ＭＳ ゴシック" pitchFamily="49" charset="-128"/>
              <a:ea typeface="ＭＳ ゴシック" pitchFamily="49" charset="-128"/>
            </a:rPr>
            <a:t>億円と償還額が大幅に上回ったため、地方債残高は</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億円減少し、比率も改善した。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今後、大規模な建設事業が予定されており、地方債発行額及び基金取崩額の増加が見込まれている。将来負担は新発債の発行状況等によっては容易に比率が悪化する可能性がある。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将来負担を増大させないために、</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公債費以外も含めた歳出規模の是正に努め、</a:t>
          </a:r>
          <a:r>
            <a:rPr kumimoji="1" lang="ja-JP" altLang="en-US" sz="1400">
              <a:latin typeface="ＭＳ ゴシック" pitchFamily="49" charset="-128"/>
              <a:ea typeface="ＭＳ ゴシック" pitchFamily="49" charset="-128"/>
            </a:rPr>
            <a:t>基金に頼らず地方債残高を抑制することが重要である。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群馬県安中市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・主な要因としては、財政調整基金の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億円の減少、庁舎建設基金の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億円の減少などがある。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・財政調整基金は、歳入の変動に備えるため現在の残高水準を維持する。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・資産の有効活用のため、特定目的基金で役目を終えたものがあれば整理していく。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・地域振興基金：市民の連帯の強化及び地域振興に充てるため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・庁舎建設基金：庁舎建設に必要な財源の確保に資するため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・福祉基金：福祉事業の推進を図るため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・ふるさと創生基金：地域づくりに必要な財源の確保に資するため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・職員退職手当基金は、一定のルールにより取崩しと積立を行っている。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・庁舎建設基金は、庁舎建設事業の財源として取り崩している。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・福祉基金は、高齢者タクシー料金補助等の財源として取り崩している。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・ふるさと創生基金は、ふるさと納税の目的に沿った事業へ充当するため積み立てており、事業実施とともに取り崩している。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・庁舎建設基金は、引き続き庁舎建設事業の財源として取り崩していく。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・利子の積立しか動きのない基金が存在するため、役目を終えた基金を整理していく。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億円積み立てた一方、取崩しが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億円だったことによる。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・本市の歳入は景気動向・企業業績に影響されやすい市税（法人市民税）の割合が高く、コントロールできないため、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市税の減収が数年続いた場合に予算編成に支障が生じる恐れがある。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歳出の抑制によって取崩しを減らし、現在の残高を維持する必要がある。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年度普通交付税の再算定により措置された臨時財政対策債償還基金費相当分を積み立てたことによる。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・今後、地方債発行額の増加により公債費の増加が見込まれるため、財政調整基金と合わせて残高を維持することが必要である。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684ADD3-1D5D-4433-B574-FBF71896D3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1DD3137-F939-4849-BDC3-EB5A3D3550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B1C2BC5B-E91D-46BD-B3CF-F391EA4A4AD7}"/>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C07FAF85-C8F9-4B4B-80B4-5637AEDC8442}"/>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4A3E9ABF-C098-4AFE-B617-742067A651D3}"/>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F23692D6-86C0-4FEF-872C-12881975BEC7}"/>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E4351AEC-AF95-445E-A2C8-BE7E612ED1A1}"/>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3977722A-4DD9-4A5E-9F31-EA9F9738B825}"/>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D31C6850-6051-45F0-A257-64A6F880850A}"/>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6B28DA1-A978-424C-BD74-B907C48EB92F}"/>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D9608526-520B-4D91-8BBE-157530C45BB3}"/>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AAE97CD4-DB21-4BD1-8B41-F6041A8CD459}"/>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705267D1-58C5-467B-B109-B29DDBEFF98A}"/>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BA7F8442-CDDB-464E-A39E-A77E01D4B418}"/>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B24333AF-7640-4CEE-AC63-EF92BAC0CBD6}"/>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2FA3B5FC-DBA6-4769-ABE7-B0E16704942E}"/>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A9FF3837-5524-4920-AF77-1FB56F0093C8}"/>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C4662D0E-4BC1-4002-99F6-BD935D77CE23}"/>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EB2A4888-AD43-4EE4-8A86-B929A4D9FFDC}"/>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D57480DD-2996-46AE-8794-122E68E28F86}"/>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54,643
53,816
276.31
27,557,751
26,387,069
954,014
15,882,417
17,220,940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A5854DA7-F01A-43BD-BAF9-84A4A29151CE}"/>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D7D7C25A-65F1-48EF-B7D8-6EFBA0A65FB1}"/>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B990E072-5F93-4CDC-A656-A56EE3AB1255}"/>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6E4C8ECA-4A6A-48CB-A4C4-C5B7226721E1}"/>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D3BDEA7D-5826-4D04-A6A6-C14754DD23B5}"/>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F9ED72F6-2D65-4961-8619-20A47057C08D}"/>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BC6ED2BC-EB98-4AE6-9190-A606060DC152}"/>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F1A0E928-82BE-4EC9-8C96-9EFC3C756241}"/>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C35C628-F330-4623-A5F0-FB3CCFAA6C92}"/>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39AEA1C1-0EE3-439B-BE24-61A4A79E1B6D}"/>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30D1F317-5D73-447A-9EA2-DDED7480012A}"/>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3AF6287B-9A47-4694-BD9C-7046D25977DC}"/>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AFCF851-36E2-4B0D-827B-0309ED3E3C0D}"/>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AFD5FE33-AC33-4DA5-ACB3-C302C0A28E36}"/>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1EF6DFBC-FE92-4A2A-85D1-34FE56493151}"/>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7ECD7B67-E760-4587-9D42-7D260E5F56D6}"/>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22BC88DD-568A-437A-AA84-C694C947109E}"/>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85B1F756-30F3-4A88-A0EC-E6F4A66040DC}"/>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50BD6C18-9276-442E-B700-26DD42DE4676}"/>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47E80F29-77F1-42B4-A1E9-0049DC8432EF}"/>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281355E3-E536-4F27-92F5-9C260193360B}"/>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2DA53AFB-55CA-4011-8014-7551FF51FFBD}"/>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BBBEBA51-40A2-4673-87D0-005EFDA25EC5}"/>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44AA79F1-D1E5-4318-943A-C9E7D4BA1E0E}"/>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F311ECAA-024A-44FD-9E03-071EAAF05849}"/>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F34F1FDA-9203-4468-A825-492BC83B50F9}"/>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65E9BA34-0406-452B-945A-E65D9F848F06}"/>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B8FD7DCD-4212-45E3-B619-DB273C4B955F}"/>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80303894-90DE-4680-9D43-598B4B5C36B1}"/>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5793BD12-3258-446B-9AEC-C13BA7479FAD}"/>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7B318470-791D-4B08-886A-5DBE16DC5EE5}"/>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BFA4CFBD-1416-4606-835D-EEEA11B6AB32}"/>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3C6696-D19E-4C69-82C9-AB0D6C13A82B}"/>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FA1AE745-DB49-494B-9CF3-4C06FA5D78C6}"/>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53747F0E-F750-403D-A178-000B1027F6F6}"/>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有形固定資産の取得価額で道路が全体の約半分を占めるが、その道路の中でも</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割強が道路台帳が整備された昭和</a:t>
          </a:r>
          <a:r>
            <a:rPr kumimoji="1" lang="en-US" altLang="ja-JP" sz="1050">
              <a:solidFill>
                <a:schemeClr val="dk1"/>
              </a:solidFill>
              <a:effectLst/>
              <a:latin typeface="+mn-lt"/>
              <a:ea typeface="+mn-ea"/>
              <a:cs typeface="+mn-cs"/>
            </a:rPr>
            <a:t>62</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月を取得年月日としているため、道路の有形固定資産減価償却率は類似団体平均より低い数字となっている。</a:t>
          </a:r>
          <a:endParaRPr lang="ja-JP" altLang="ja-JP" sz="1050">
            <a:effectLst/>
          </a:endParaRPr>
        </a:p>
        <a:p>
          <a:r>
            <a:rPr kumimoji="1" lang="ja-JP" altLang="ja-JP" sz="1050">
              <a:solidFill>
                <a:schemeClr val="dk1"/>
              </a:solidFill>
              <a:effectLst/>
              <a:latin typeface="+mn-lt"/>
              <a:ea typeface="+mn-ea"/>
              <a:cs typeface="+mn-cs"/>
            </a:rPr>
            <a:t>　また、そのことが全体の有形固定資産減価償却率も引き下げていると推測されるが、古い資産の減価償却が進むにつれて、徐々に類似団体平均との差が小さくなってきている。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4A53EFBD-FD7D-43A3-AEF9-A5386126D3B8}"/>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E65BFAC4-F0AF-4C95-A18F-6E8257EE8FCE}"/>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D8C71359-A405-4610-BA51-FD270360AAB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61C25D41-DE3F-4248-8B50-CAA935C0772C}"/>
            </a:ext>
          </a:extLst>
        </xdr:cNvPr>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7BD99AFC-12EF-418C-9251-0D923DF079A0}"/>
            </a:ext>
          </a:extLst>
        </xdr:cNvPr>
        <xdr:cNvSpPr txBox="1"/>
      </xdr:nvSpPr>
      <xdr:spPr>
        <a:xfrm>
          <a:off x="786781" y="639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F2508A9A-DF21-48DC-A2B2-203FEFE5298C}"/>
            </a:ext>
          </a:extLst>
        </xdr:cNvPr>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2D370D2D-1F42-4EFA-A550-D61E9BD55A38}"/>
            </a:ext>
          </a:extLst>
        </xdr:cNvPr>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CAA0EE2E-7136-429B-88C6-6BDA4FBDF83C}"/>
            </a:ext>
          </a:extLst>
        </xdr:cNvPr>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A83FDE79-E86D-48E5-BD19-969299A49FE0}"/>
            </a:ext>
          </a:extLst>
        </xdr:cNvPr>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42DB8680-7837-4265-85FB-5F99EAC27F84}"/>
            </a:ext>
          </a:extLst>
        </xdr:cNvPr>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FDA38924-E1E3-4EC2-AB78-CCDD261C943C}"/>
            </a:ext>
          </a:extLst>
        </xdr:cNvPr>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BE2919D0-494E-43EF-8176-7C4549A869A3}"/>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12EF9DF8-7834-44AC-8520-9E6F7B39B408}"/>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DAFF6D5E-BBC1-44CE-93FE-BBEBD6EC53BF}"/>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1" name="直線コネクタ 70">
          <a:extLst>
            <a:ext uri="{FF2B5EF4-FFF2-40B4-BE49-F238E27FC236}">
              <a16:creationId xmlns:a16="http://schemas.microsoft.com/office/drawing/2014/main" id="{C6994A20-C530-45C5-87BF-E94861225C51}"/>
            </a:ext>
          </a:extLst>
        </xdr:cNvPr>
        <xdr:cNvCxnSpPr/>
      </xdr:nvCxnSpPr>
      <xdr:spPr>
        <a:xfrm flipV="1">
          <a:off x="4300220" y="5237607"/>
          <a:ext cx="1270" cy="11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2" name="有形固定資産減価償却率最小値テキスト">
          <a:extLst>
            <a:ext uri="{FF2B5EF4-FFF2-40B4-BE49-F238E27FC236}">
              <a16:creationId xmlns:a16="http://schemas.microsoft.com/office/drawing/2014/main" id="{3C14D506-DBF2-485B-A010-4919C07ABEFB}"/>
            </a:ext>
          </a:extLst>
        </xdr:cNvPr>
        <xdr:cNvSpPr txBox="1"/>
      </xdr:nvSpPr>
      <xdr:spPr>
        <a:xfrm>
          <a:off x="4352925" y="642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3" name="直線コネクタ 72">
          <a:extLst>
            <a:ext uri="{FF2B5EF4-FFF2-40B4-BE49-F238E27FC236}">
              <a16:creationId xmlns:a16="http://schemas.microsoft.com/office/drawing/2014/main" id="{53A9EBBD-81BE-47D4-813A-0A8763386BDC}"/>
            </a:ext>
          </a:extLst>
        </xdr:cNvPr>
        <xdr:cNvCxnSpPr/>
      </xdr:nvCxnSpPr>
      <xdr:spPr>
        <a:xfrm>
          <a:off x="4213225" y="641743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4" name="有形固定資産減価償却率最大値テキスト">
          <a:extLst>
            <a:ext uri="{FF2B5EF4-FFF2-40B4-BE49-F238E27FC236}">
              <a16:creationId xmlns:a16="http://schemas.microsoft.com/office/drawing/2014/main" id="{DB7F854E-9BCA-4F66-B66A-F8B8062AAB16}"/>
            </a:ext>
          </a:extLst>
        </xdr:cNvPr>
        <xdr:cNvSpPr txBox="1"/>
      </xdr:nvSpPr>
      <xdr:spPr>
        <a:xfrm>
          <a:off x="4352925" y="501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5" name="直線コネクタ 74">
          <a:extLst>
            <a:ext uri="{FF2B5EF4-FFF2-40B4-BE49-F238E27FC236}">
              <a16:creationId xmlns:a16="http://schemas.microsoft.com/office/drawing/2014/main" id="{91A6CAC6-07FF-481E-BD60-94D6C942E5B8}"/>
            </a:ext>
          </a:extLst>
        </xdr:cNvPr>
        <xdr:cNvCxnSpPr/>
      </xdr:nvCxnSpPr>
      <xdr:spPr>
        <a:xfrm>
          <a:off x="4213225" y="523760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6" name="有形固定資産減価償却率平均値テキスト">
          <a:extLst>
            <a:ext uri="{FF2B5EF4-FFF2-40B4-BE49-F238E27FC236}">
              <a16:creationId xmlns:a16="http://schemas.microsoft.com/office/drawing/2014/main" id="{8BDEA209-A25E-4DDD-9F51-B49F52E58ED3}"/>
            </a:ext>
          </a:extLst>
        </xdr:cNvPr>
        <xdr:cNvSpPr txBox="1"/>
      </xdr:nvSpPr>
      <xdr:spPr>
        <a:xfrm>
          <a:off x="4352925" y="57745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7" name="フローチャート: 判断 76">
          <a:extLst>
            <a:ext uri="{FF2B5EF4-FFF2-40B4-BE49-F238E27FC236}">
              <a16:creationId xmlns:a16="http://schemas.microsoft.com/office/drawing/2014/main" id="{7309A7C1-19F0-4562-A676-B0CF3107A70E}"/>
            </a:ext>
          </a:extLst>
        </xdr:cNvPr>
        <xdr:cNvSpPr/>
      </xdr:nvSpPr>
      <xdr:spPr>
        <a:xfrm>
          <a:off x="4251325" y="579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8" name="フローチャート: 判断 77">
          <a:extLst>
            <a:ext uri="{FF2B5EF4-FFF2-40B4-BE49-F238E27FC236}">
              <a16:creationId xmlns:a16="http://schemas.microsoft.com/office/drawing/2014/main" id="{A8A1591E-3FAA-4030-8795-EF1C5E9991B4}"/>
            </a:ext>
          </a:extLst>
        </xdr:cNvPr>
        <xdr:cNvSpPr/>
      </xdr:nvSpPr>
      <xdr:spPr>
        <a:xfrm>
          <a:off x="3616325" y="57420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9" name="フローチャート: 判断 78">
          <a:extLst>
            <a:ext uri="{FF2B5EF4-FFF2-40B4-BE49-F238E27FC236}">
              <a16:creationId xmlns:a16="http://schemas.microsoft.com/office/drawing/2014/main" id="{93AA5A50-50CF-4B02-8B2F-406DA8B4EAAC}"/>
            </a:ext>
          </a:extLst>
        </xdr:cNvPr>
        <xdr:cNvSpPr/>
      </xdr:nvSpPr>
      <xdr:spPr>
        <a:xfrm>
          <a:off x="2930525" y="56988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0" name="フローチャート: 判断 79">
          <a:extLst>
            <a:ext uri="{FF2B5EF4-FFF2-40B4-BE49-F238E27FC236}">
              <a16:creationId xmlns:a16="http://schemas.microsoft.com/office/drawing/2014/main" id="{70825DE0-1A3A-4655-9D51-88281F12EB5D}"/>
            </a:ext>
          </a:extLst>
        </xdr:cNvPr>
        <xdr:cNvSpPr/>
      </xdr:nvSpPr>
      <xdr:spPr>
        <a:xfrm>
          <a:off x="2244725" y="5647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1" name="フローチャート: 判断 80">
          <a:extLst>
            <a:ext uri="{FF2B5EF4-FFF2-40B4-BE49-F238E27FC236}">
              <a16:creationId xmlns:a16="http://schemas.microsoft.com/office/drawing/2014/main" id="{E1D0E7E7-2E4E-4634-8FA4-2A172EBD3FD1}"/>
            </a:ext>
          </a:extLst>
        </xdr:cNvPr>
        <xdr:cNvSpPr/>
      </xdr:nvSpPr>
      <xdr:spPr>
        <a:xfrm>
          <a:off x="1558925" y="56427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58ED5EE-A305-49AB-AA26-1E3CE6E4DA15}"/>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179E3F3-E037-42C4-8449-8319F5160FAC}"/>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21FA708-F69E-42D9-8ACC-973148B37856}"/>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484A05E-A439-450A-80C3-58122F33E449}"/>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E943CE9-8979-47AB-99C8-395DF9252853}"/>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87" name="楕円 86">
          <a:extLst>
            <a:ext uri="{FF2B5EF4-FFF2-40B4-BE49-F238E27FC236}">
              <a16:creationId xmlns:a16="http://schemas.microsoft.com/office/drawing/2014/main" id="{3FC7E321-8134-45F4-A2CD-35C9011502F9}"/>
            </a:ext>
          </a:extLst>
        </xdr:cNvPr>
        <xdr:cNvSpPr/>
      </xdr:nvSpPr>
      <xdr:spPr>
        <a:xfrm>
          <a:off x="4251325" y="56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66692</xdr:rowOff>
    </xdr:from>
    <xdr:ext cx="405111" cy="259045"/>
    <xdr:sp macro="" textlink="">
      <xdr:nvSpPr>
        <xdr:cNvPr id="88" name="有形固定資産減価償却率該当値テキスト">
          <a:extLst>
            <a:ext uri="{FF2B5EF4-FFF2-40B4-BE49-F238E27FC236}">
              <a16:creationId xmlns:a16="http://schemas.microsoft.com/office/drawing/2014/main" id="{D7F3881D-B20F-4FD1-8CDD-7C966EF55294}"/>
            </a:ext>
          </a:extLst>
        </xdr:cNvPr>
        <xdr:cNvSpPr txBox="1"/>
      </xdr:nvSpPr>
      <xdr:spPr>
        <a:xfrm>
          <a:off x="4352925" y="548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4953</xdr:rowOff>
    </xdr:from>
    <xdr:to>
      <xdr:col>19</xdr:col>
      <xdr:colOff>187325</xdr:colOff>
      <xdr:row>29</xdr:row>
      <xdr:rowOff>106553</xdr:rowOff>
    </xdr:to>
    <xdr:sp macro="" textlink="">
      <xdr:nvSpPr>
        <xdr:cNvPr id="89" name="楕円 88">
          <a:extLst>
            <a:ext uri="{FF2B5EF4-FFF2-40B4-BE49-F238E27FC236}">
              <a16:creationId xmlns:a16="http://schemas.microsoft.com/office/drawing/2014/main" id="{F54751A6-230C-47BD-8827-049F82D8C418}"/>
            </a:ext>
          </a:extLst>
        </xdr:cNvPr>
        <xdr:cNvSpPr/>
      </xdr:nvSpPr>
      <xdr:spPr>
        <a:xfrm>
          <a:off x="3616325" y="55866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55753</xdr:rowOff>
    </xdr:from>
    <xdr:to>
      <xdr:col>23</xdr:col>
      <xdr:colOff>85725</xdr:colOff>
      <xdr:row>29</xdr:row>
      <xdr:rowOff>94615</xdr:rowOff>
    </xdr:to>
    <xdr:cxnSp macro="">
      <xdr:nvCxnSpPr>
        <xdr:cNvPr id="90" name="直線コネクタ 89">
          <a:extLst>
            <a:ext uri="{FF2B5EF4-FFF2-40B4-BE49-F238E27FC236}">
              <a16:creationId xmlns:a16="http://schemas.microsoft.com/office/drawing/2014/main" id="{DFA2DCB6-7B40-4324-9C94-0EACF5F61FE3}"/>
            </a:ext>
          </a:extLst>
        </xdr:cNvPr>
        <xdr:cNvCxnSpPr/>
      </xdr:nvCxnSpPr>
      <xdr:spPr>
        <a:xfrm>
          <a:off x="3667125" y="5637403"/>
          <a:ext cx="635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107315</xdr:rowOff>
    </xdr:from>
    <xdr:to>
      <xdr:col>15</xdr:col>
      <xdr:colOff>187325</xdr:colOff>
      <xdr:row>29</xdr:row>
      <xdr:rowOff>37465</xdr:rowOff>
    </xdr:to>
    <xdr:sp macro="" textlink="">
      <xdr:nvSpPr>
        <xdr:cNvPr id="91" name="楕円 90">
          <a:extLst>
            <a:ext uri="{FF2B5EF4-FFF2-40B4-BE49-F238E27FC236}">
              <a16:creationId xmlns:a16="http://schemas.microsoft.com/office/drawing/2014/main" id="{1C0AA612-C0E4-4164-8CEF-1A26DA18FE8F}"/>
            </a:ext>
          </a:extLst>
        </xdr:cNvPr>
        <xdr:cNvSpPr/>
      </xdr:nvSpPr>
      <xdr:spPr>
        <a:xfrm>
          <a:off x="2930525" y="55238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158115</xdr:rowOff>
    </xdr:from>
    <xdr:to>
      <xdr:col>19</xdr:col>
      <xdr:colOff>136525</xdr:colOff>
      <xdr:row>29</xdr:row>
      <xdr:rowOff>55753</xdr:rowOff>
    </xdr:to>
    <xdr:cxnSp macro="">
      <xdr:nvCxnSpPr>
        <xdr:cNvPr id="92" name="直線コネクタ 91">
          <a:extLst>
            <a:ext uri="{FF2B5EF4-FFF2-40B4-BE49-F238E27FC236}">
              <a16:creationId xmlns:a16="http://schemas.microsoft.com/office/drawing/2014/main" id="{B1F19AAE-2C24-4A3C-9631-10F9F69D9047}"/>
            </a:ext>
          </a:extLst>
        </xdr:cNvPr>
        <xdr:cNvCxnSpPr/>
      </xdr:nvCxnSpPr>
      <xdr:spPr>
        <a:xfrm>
          <a:off x="2981325" y="5574665"/>
          <a:ext cx="6858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55499</xdr:rowOff>
    </xdr:from>
    <xdr:to>
      <xdr:col>11</xdr:col>
      <xdr:colOff>187325</xdr:colOff>
      <xdr:row>28</xdr:row>
      <xdr:rowOff>157099</xdr:rowOff>
    </xdr:to>
    <xdr:sp macro="" textlink="">
      <xdr:nvSpPr>
        <xdr:cNvPr id="93" name="楕円 92">
          <a:extLst>
            <a:ext uri="{FF2B5EF4-FFF2-40B4-BE49-F238E27FC236}">
              <a16:creationId xmlns:a16="http://schemas.microsoft.com/office/drawing/2014/main" id="{6656BA1F-37B5-4D09-91ED-AB62A94FB9E0}"/>
            </a:ext>
          </a:extLst>
        </xdr:cNvPr>
        <xdr:cNvSpPr/>
      </xdr:nvSpPr>
      <xdr:spPr>
        <a:xfrm>
          <a:off x="2244725" y="54720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106299</xdr:rowOff>
    </xdr:from>
    <xdr:to>
      <xdr:col>15</xdr:col>
      <xdr:colOff>136525</xdr:colOff>
      <xdr:row>28</xdr:row>
      <xdr:rowOff>158115</xdr:rowOff>
    </xdr:to>
    <xdr:cxnSp macro="">
      <xdr:nvCxnSpPr>
        <xdr:cNvPr id="94" name="直線コネクタ 93">
          <a:extLst>
            <a:ext uri="{FF2B5EF4-FFF2-40B4-BE49-F238E27FC236}">
              <a16:creationId xmlns:a16="http://schemas.microsoft.com/office/drawing/2014/main" id="{C9D746A0-8A03-4409-A2DD-85D0F1033676}"/>
            </a:ext>
          </a:extLst>
        </xdr:cNvPr>
        <xdr:cNvCxnSpPr/>
      </xdr:nvCxnSpPr>
      <xdr:spPr>
        <a:xfrm>
          <a:off x="2295525" y="5522849"/>
          <a:ext cx="6858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166497</xdr:rowOff>
    </xdr:from>
    <xdr:to>
      <xdr:col>7</xdr:col>
      <xdr:colOff>187325</xdr:colOff>
      <xdr:row>28</xdr:row>
      <xdr:rowOff>96647</xdr:rowOff>
    </xdr:to>
    <xdr:sp macro="" textlink="">
      <xdr:nvSpPr>
        <xdr:cNvPr id="95" name="楕円 94">
          <a:extLst>
            <a:ext uri="{FF2B5EF4-FFF2-40B4-BE49-F238E27FC236}">
              <a16:creationId xmlns:a16="http://schemas.microsoft.com/office/drawing/2014/main" id="{AFDAB539-D6FA-4CA9-A0B6-FE036A64D7A5}"/>
            </a:ext>
          </a:extLst>
        </xdr:cNvPr>
        <xdr:cNvSpPr/>
      </xdr:nvSpPr>
      <xdr:spPr>
        <a:xfrm>
          <a:off x="1558925" y="54179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45847</xdr:rowOff>
    </xdr:from>
    <xdr:to>
      <xdr:col>11</xdr:col>
      <xdr:colOff>136525</xdr:colOff>
      <xdr:row>28</xdr:row>
      <xdr:rowOff>106299</xdr:rowOff>
    </xdr:to>
    <xdr:cxnSp macro="">
      <xdr:nvCxnSpPr>
        <xdr:cNvPr id="96" name="直線コネクタ 95">
          <a:extLst>
            <a:ext uri="{FF2B5EF4-FFF2-40B4-BE49-F238E27FC236}">
              <a16:creationId xmlns:a16="http://schemas.microsoft.com/office/drawing/2014/main" id="{E2C196ED-2C67-49E5-9809-8F1D216C833A}"/>
            </a:ext>
          </a:extLst>
        </xdr:cNvPr>
        <xdr:cNvCxnSpPr/>
      </xdr:nvCxnSpPr>
      <xdr:spPr>
        <a:xfrm>
          <a:off x="1609725" y="5462397"/>
          <a:ext cx="6858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7" name="n_1aveValue有形固定資産減価償却率">
          <a:extLst>
            <a:ext uri="{FF2B5EF4-FFF2-40B4-BE49-F238E27FC236}">
              <a16:creationId xmlns:a16="http://schemas.microsoft.com/office/drawing/2014/main" id="{F096B6FF-73A4-449E-87B0-88284D9AD8DD}"/>
            </a:ext>
          </a:extLst>
        </xdr:cNvPr>
        <xdr:cNvSpPr txBox="1"/>
      </xdr:nvSpPr>
      <xdr:spPr>
        <a:xfrm>
          <a:off x="3470919" y="582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8" name="n_2aveValue有形固定資産減価償却率">
          <a:extLst>
            <a:ext uri="{FF2B5EF4-FFF2-40B4-BE49-F238E27FC236}">
              <a16:creationId xmlns:a16="http://schemas.microsoft.com/office/drawing/2014/main" id="{470EA69D-8671-48C0-A357-9E00ECB1E9D6}"/>
            </a:ext>
          </a:extLst>
        </xdr:cNvPr>
        <xdr:cNvSpPr txBox="1"/>
      </xdr:nvSpPr>
      <xdr:spPr>
        <a:xfrm>
          <a:off x="2797819" y="5785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9" name="n_3aveValue有形固定資産減価償却率">
          <a:extLst>
            <a:ext uri="{FF2B5EF4-FFF2-40B4-BE49-F238E27FC236}">
              <a16:creationId xmlns:a16="http://schemas.microsoft.com/office/drawing/2014/main" id="{C16D0A31-DE91-4AD0-BC5B-050334215E5F}"/>
            </a:ext>
          </a:extLst>
        </xdr:cNvPr>
        <xdr:cNvSpPr txBox="1"/>
      </xdr:nvSpPr>
      <xdr:spPr>
        <a:xfrm>
          <a:off x="2112019"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100" name="n_4aveValue有形固定資産減価償却率">
          <a:extLst>
            <a:ext uri="{FF2B5EF4-FFF2-40B4-BE49-F238E27FC236}">
              <a16:creationId xmlns:a16="http://schemas.microsoft.com/office/drawing/2014/main" id="{169A8650-B2C3-44A1-BCB7-4DE210CCC33D}"/>
            </a:ext>
          </a:extLst>
        </xdr:cNvPr>
        <xdr:cNvSpPr txBox="1"/>
      </xdr:nvSpPr>
      <xdr:spPr>
        <a:xfrm>
          <a:off x="1426219" y="573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123080</xdr:rowOff>
    </xdr:from>
    <xdr:ext cx="405111" cy="259045"/>
    <xdr:sp macro="" textlink="">
      <xdr:nvSpPr>
        <xdr:cNvPr id="101" name="n_1mainValue有形固定資産減価償却率">
          <a:extLst>
            <a:ext uri="{FF2B5EF4-FFF2-40B4-BE49-F238E27FC236}">
              <a16:creationId xmlns:a16="http://schemas.microsoft.com/office/drawing/2014/main" id="{A6186724-864C-4F95-ACF1-CC8805D2B0F0}"/>
            </a:ext>
          </a:extLst>
        </xdr:cNvPr>
        <xdr:cNvSpPr txBox="1"/>
      </xdr:nvSpPr>
      <xdr:spPr>
        <a:xfrm>
          <a:off x="3470919" y="537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53992</xdr:rowOff>
    </xdr:from>
    <xdr:ext cx="405111" cy="259045"/>
    <xdr:sp macro="" textlink="">
      <xdr:nvSpPr>
        <xdr:cNvPr id="102" name="n_2mainValue有形固定資産減価償却率">
          <a:extLst>
            <a:ext uri="{FF2B5EF4-FFF2-40B4-BE49-F238E27FC236}">
              <a16:creationId xmlns:a16="http://schemas.microsoft.com/office/drawing/2014/main" id="{9F832E2A-67D2-4576-8923-1D9096AE8ABB}"/>
            </a:ext>
          </a:extLst>
        </xdr:cNvPr>
        <xdr:cNvSpPr txBox="1"/>
      </xdr:nvSpPr>
      <xdr:spPr>
        <a:xfrm>
          <a:off x="2797819" y="530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2176</xdr:rowOff>
    </xdr:from>
    <xdr:ext cx="405111" cy="259045"/>
    <xdr:sp macro="" textlink="">
      <xdr:nvSpPr>
        <xdr:cNvPr id="103" name="n_3mainValue有形固定資産減価償却率">
          <a:extLst>
            <a:ext uri="{FF2B5EF4-FFF2-40B4-BE49-F238E27FC236}">
              <a16:creationId xmlns:a16="http://schemas.microsoft.com/office/drawing/2014/main" id="{C365A46E-A905-453A-ACBC-FA9BB27B0ABE}"/>
            </a:ext>
          </a:extLst>
        </xdr:cNvPr>
        <xdr:cNvSpPr txBox="1"/>
      </xdr:nvSpPr>
      <xdr:spPr>
        <a:xfrm>
          <a:off x="2112019" y="5253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113174</xdr:rowOff>
    </xdr:from>
    <xdr:ext cx="405111" cy="259045"/>
    <xdr:sp macro="" textlink="">
      <xdr:nvSpPr>
        <xdr:cNvPr id="104" name="n_4mainValue有形固定資産減価償却率">
          <a:extLst>
            <a:ext uri="{FF2B5EF4-FFF2-40B4-BE49-F238E27FC236}">
              <a16:creationId xmlns:a16="http://schemas.microsoft.com/office/drawing/2014/main" id="{5DFDB457-3C54-405F-B146-D6FCB37FB4DA}"/>
            </a:ext>
          </a:extLst>
        </xdr:cNvPr>
        <xdr:cNvSpPr txBox="1"/>
      </xdr:nvSpPr>
      <xdr:spPr>
        <a:xfrm>
          <a:off x="1426219" y="5199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BAA7FE8B-6B87-47CC-8E12-A33A0B89566D}"/>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C5D2BAB4-BBEA-4AC1-94E2-75885E447213}"/>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7D411854-DE16-40BC-86FB-FDA329090BC5}"/>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B3FC62D4-0C80-43AE-8B0B-24ED01557D93}"/>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9AC772C-3BA3-40E8-94D2-B6FCBECB0D4D}"/>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5BB8B68F-3793-4064-A4C1-17BDB86B3607}"/>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76A7CBB9-2DB6-4D4E-8F21-0DF97F907746}"/>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BCA6EB81-4564-43CC-9EC1-672409F01DEA}"/>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A3B223A2-F171-45B5-A690-33905684C069}"/>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BC12E7AB-F7B8-4F62-A193-A7B1B50C10EC}"/>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1BB71A7C-8683-4047-8F75-F02478701E9A}"/>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B940107B-4FF4-45B8-B6B4-87671105B9BC}"/>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4FFEBF7D-FFDB-4FD5-8E0F-0357E0A9D33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まで集中的に行っていた学校施設の耐震補強などの事業の起債の影響で、比率の分子である将来負担額を増大させていたが、近年は新発債を抑えることで地方債残高は減少傾向にあり、債務償還比率も類似団体平均を下回っている。</a:t>
          </a:r>
          <a:endParaRPr lang="ja-JP" altLang="ja-JP" sz="1050">
            <a:effectLst/>
          </a:endParaRPr>
        </a:p>
        <a:p>
          <a:r>
            <a:rPr kumimoji="1" lang="ja-JP" altLang="ja-JP" sz="1050">
              <a:solidFill>
                <a:schemeClr val="dk1"/>
              </a:solidFill>
              <a:effectLst/>
              <a:latin typeface="+mn-lt"/>
              <a:ea typeface="+mn-ea"/>
              <a:cs typeface="+mn-cs"/>
            </a:rPr>
            <a:t>　しかし、今後は庁舎の建替えや各施設の老朽化対策など、地方債残高の増加が見込まれるため、慎重な財政運営を行う必要があ</a:t>
          </a:r>
          <a:r>
            <a:rPr kumimoji="1" lang="ja-JP" altLang="en-US" sz="1050">
              <a:solidFill>
                <a:schemeClr val="dk1"/>
              </a:solidFill>
              <a:effectLst/>
              <a:latin typeface="+mn-lt"/>
              <a:ea typeface="+mn-ea"/>
              <a:cs typeface="+mn-cs"/>
            </a:rPr>
            <a:t>る。</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3033B494-6CBA-4358-8BF6-1E29EEEA400C}"/>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4C62B9C1-CCCF-43F3-9983-66A637F7FF84}"/>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4DEC404-BCA6-4481-84F1-992CD53BED69}"/>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C1DA1EBA-16F5-4B85-9706-4E7B026C4555}"/>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1FE39FC6-D21D-4224-9354-D02383FBCA61}"/>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EB3BBA3F-6066-4BB7-9921-CB0B33ADADE8}"/>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B522AF8C-C083-48E1-A97B-83515BF22227}"/>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4AEB471A-3115-4453-B28B-ABEAE4EC0881}"/>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365A5634-A0B3-4BD9-99BE-3A3B770E7EA7}"/>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710D3DED-FF8D-4500-9005-786B3FC4DF34}"/>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A3D263A2-3E52-4C3B-A1DE-29C19FBE2FF2}"/>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DFF6B334-1D73-461C-AA77-19C7DEA35973}"/>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3DC063E4-033D-4032-8F4D-133850EFB9EB}"/>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62663A77-9EA9-4DFB-8D8B-63A934057C8F}"/>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D7AA0317-5EFB-459C-908B-F97F5416A89D}"/>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3" name="直線コネクタ 132">
          <a:extLst>
            <a:ext uri="{FF2B5EF4-FFF2-40B4-BE49-F238E27FC236}">
              <a16:creationId xmlns:a16="http://schemas.microsoft.com/office/drawing/2014/main" id="{04025C07-0443-4B37-9A6B-47F6BEA227AF}"/>
            </a:ext>
          </a:extLst>
        </xdr:cNvPr>
        <xdr:cNvCxnSpPr/>
      </xdr:nvCxnSpPr>
      <xdr:spPr>
        <a:xfrm flipV="1">
          <a:off x="13323570" y="5169958"/>
          <a:ext cx="1269" cy="1185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4" name="債務償還比率最小値テキスト">
          <a:extLst>
            <a:ext uri="{FF2B5EF4-FFF2-40B4-BE49-F238E27FC236}">
              <a16:creationId xmlns:a16="http://schemas.microsoft.com/office/drawing/2014/main" id="{8015CA0D-3B74-4335-96C2-7C72A9D9578A}"/>
            </a:ext>
          </a:extLst>
        </xdr:cNvPr>
        <xdr:cNvSpPr txBox="1"/>
      </xdr:nvSpPr>
      <xdr:spPr>
        <a:xfrm>
          <a:off x="13376275" y="63596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5" name="直線コネクタ 134">
          <a:extLst>
            <a:ext uri="{FF2B5EF4-FFF2-40B4-BE49-F238E27FC236}">
              <a16:creationId xmlns:a16="http://schemas.microsoft.com/office/drawing/2014/main" id="{7DF31201-71E4-421A-A1C5-77048804A5CE}"/>
            </a:ext>
          </a:extLst>
        </xdr:cNvPr>
        <xdr:cNvCxnSpPr/>
      </xdr:nvCxnSpPr>
      <xdr:spPr>
        <a:xfrm>
          <a:off x="13255625" y="63557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B4F7DFD7-68E0-4DC5-8110-D9DAE6377C36}"/>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345D7850-D5CD-454B-BA85-8D069CCE448C}"/>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8" name="債務償還比率平均値テキスト">
          <a:extLst>
            <a:ext uri="{FF2B5EF4-FFF2-40B4-BE49-F238E27FC236}">
              <a16:creationId xmlns:a16="http://schemas.microsoft.com/office/drawing/2014/main" id="{0F6EB8C1-899A-4B0F-9BB4-48889E5F3634}"/>
            </a:ext>
          </a:extLst>
        </xdr:cNvPr>
        <xdr:cNvSpPr txBox="1"/>
      </xdr:nvSpPr>
      <xdr:spPr>
        <a:xfrm>
          <a:off x="13376275" y="572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9" name="フローチャート: 判断 138">
          <a:extLst>
            <a:ext uri="{FF2B5EF4-FFF2-40B4-BE49-F238E27FC236}">
              <a16:creationId xmlns:a16="http://schemas.microsoft.com/office/drawing/2014/main" id="{B364665C-4445-41BE-AE6A-83363C90D589}"/>
            </a:ext>
          </a:extLst>
        </xdr:cNvPr>
        <xdr:cNvSpPr/>
      </xdr:nvSpPr>
      <xdr:spPr>
        <a:xfrm>
          <a:off x="13293725" y="57444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0" name="フローチャート: 判断 139">
          <a:extLst>
            <a:ext uri="{FF2B5EF4-FFF2-40B4-BE49-F238E27FC236}">
              <a16:creationId xmlns:a16="http://schemas.microsoft.com/office/drawing/2014/main" id="{A559F8EE-62D7-46EF-A065-6BC719C76B34}"/>
            </a:ext>
          </a:extLst>
        </xdr:cNvPr>
        <xdr:cNvSpPr/>
      </xdr:nvSpPr>
      <xdr:spPr>
        <a:xfrm>
          <a:off x="12639675" y="5737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1" name="フローチャート: 判断 140">
          <a:extLst>
            <a:ext uri="{FF2B5EF4-FFF2-40B4-BE49-F238E27FC236}">
              <a16:creationId xmlns:a16="http://schemas.microsoft.com/office/drawing/2014/main" id="{829F0CD6-7BD8-472B-83D2-643225912007}"/>
            </a:ext>
          </a:extLst>
        </xdr:cNvPr>
        <xdr:cNvSpPr/>
      </xdr:nvSpPr>
      <xdr:spPr>
        <a:xfrm>
          <a:off x="11953875" y="5691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2" name="フローチャート: 判断 141">
          <a:extLst>
            <a:ext uri="{FF2B5EF4-FFF2-40B4-BE49-F238E27FC236}">
              <a16:creationId xmlns:a16="http://schemas.microsoft.com/office/drawing/2014/main" id="{B68F41F1-86FC-4FA4-BF0B-EFF97D9C026B}"/>
            </a:ext>
          </a:extLst>
        </xdr:cNvPr>
        <xdr:cNvSpPr/>
      </xdr:nvSpPr>
      <xdr:spPr>
        <a:xfrm>
          <a:off x="11268075" y="58530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3" name="フローチャート: 判断 142">
          <a:extLst>
            <a:ext uri="{FF2B5EF4-FFF2-40B4-BE49-F238E27FC236}">
              <a16:creationId xmlns:a16="http://schemas.microsoft.com/office/drawing/2014/main" id="{55E35583-9BEF-4D7D-A74D-D82BD85B2017}"/>
            </a:ext>
          </a:extLst>
        </xdr:cNvPr>
        <xdr:cNvSpPr/>
      </xdr:nvSpPr>
      <xdr:spPr>
        <a:xfrm>
          <a:off x="10582275" y="5857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F7E63CD-0754-4EC5-931F-EEFB0E1013D7}"/>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BF1C0B1E-82EC-4F97-A96D-465B08ABC91C}"/>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7F2CD47-0B45-471C-B1D3-06261CB5CDA9}"/>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131D19F-DE04-41F8-9DAF-4A71BD06DD48}"/>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2691F45-28B6-4FB6-9AFE-A9EBDA12F63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164768</xdr:rowOff>
    </xdr:from>
    <xdr:to>
      <xdr:col>76</xdr:col>
      <xdr:colOff>73025</xdr:colOff>
      <xdr:row>29</xdr:row>
      <xdr:rowOff>94918</xdr:rowOff>
    </xdr:to>
    <xdr:sp macro="" textlink="">
      <xdr:nvSpPr>
        <xdr:cNvPr id="149" name="楕円 148">
          <a:extLst>
            <a:ext uri="{FF2B5EF4-FFF2-40B4-BE49-F238E27FC236}">
              <a16:creationId xmlns:a16="http://schemas.microsoft.com/office/drawing/2014/main" id="{63DA112C-6E63-4DAD-8411-7645BDAC34E6}"/>
            </a:ext>
          </a:extLst>
        </xdr:cNvPr>
        <xdr:cNvSpPr/>
      </xdr:nvSpPr>
      <xdr:spPr>
        <a:xfrm>
          <a:off x="13293725" y="55813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16195</xdr:rowOff>
    </xdr:from>
    <xdr:ext cx="469744" cy="259045"/>
    <xdr:sp macro="" textlink="">
      <xdr:nvSpPr>
        <xdr:cNvPr id="150" name="債務償還比率該当値テキスト">
          <a:extLst>
            <a:ext uri="{FF2B5EF4-FFF2-40B4-BE49-F238E27FC236}">
              <a16:creationId xmlns:a16="http://schemas.microsoft.com/office/drawing/2014/main" id="{7483E50A-8DBD-4E30-A9D4-743A65CF46BC}"/>
            </a:ext>
          </a:extLst>
        </xdr:cNvPr>
        <xdr:cNvSpPr txBox="1"/>
      </xdr:nvSpPr>
      <xdr:spPr>
        <a:xfrm>
          <a:off x="13376275" y="543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84406</xdr:rowOff>
    </xdr:from>
    <xdr:to>
      <xdr:col>72</xdr:col>
      <xdr:colOff>123825</xdr:colOff>
      <xdr:row>29</xdr:row>
      <xdr:rowOff>14556</xdr:rowOff>
    </xdr:to>
    <xdr:sp macro="" textlink="">
      <xdr:nvSpPr>
        <xdr:cNvPr id="151" name="楕円 150">
          <a:extLst>
            <a:ext uri="{FF2B5EF4-FFF2-40B4-BE49-F238E27FC236}">
              <a16:creationId xmlns:a16="http://schemas.microsoft.com/office/drawing/2014/main" id="{9A034DEA-9B38-4572-838E-046DB97F0517}"/>
            </a:ext>
          </a:extLst>
        </xdr:cNvPr>
        <xdr:cNvSpPr/>
      </xdr:nvSpPr>
      <xdr:spPr>
        <a:xfrm>
          <a:off x="12639675" y="55009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135206</xdr:rowOff>
    </xdr:from>
    <xdr:to>
      <xdr:col>76</xdr:col>
      <xdr:colOff>22225</xdr:colOff>
      <xdr:row>29</xdr:row>
      <xdr:rowOff>44118</xdr:rowOff>
    </xdr:to>
    <xdr:cxnSp macro="">
      <xdr:nvCxnSpPr>
        <xdr:cNvPr id="152" name="直線コネクタ 151">
          <a:extLst>
            <a:ext uri="{FF2B5EF4-FFF2-40B4-BE49-F238E27FC236}">
              <a16:creationId xmlns:a16="http://schemas.microsoft.com/office/drawing/2014/main" id="{5574CCEB-0CF3-4A05-8A82-5886C37CC8EF}"/>
            </a:ext>
          </a:extLst>
        </xdr:cNvPr>
        <xdr:cNvCxnSpPr/>
      </xdr:nvCxnSpPr>
      <xdr:spPr>
        <a:xfrm>
          <a:off x="12690475" y="5551756"/>
          <a:ext cx="635000" cy="7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120389</xdr:rowOff>
    </xdr:from>
    <xdr:to>
      <xdr:col>68</xdr:col>
      <xdr:colOff>123825</xdr:colOff>
      <xdr:row>29</xdr:row>
      <xdr:rowOff>50539</xdr:rowOff>
    </xdr:to>
    <xdr:sp macro="" textlink="">
      <xdr:nvSpPr>
        <xdr:cNvPr id="153" name="楕円 152">
          <a:extLst>
            <a:ext uri="{FF2B5EF4-FFF2-40B4-BE49-F238E27FC236}">
              <a16:creationId xmlns:a16="http://schemas.microsoft.com/office/drawing/2014/main" id="{FB1EA212-B0FB-4DC0-8F5A-15F65CAE1ADD}"/>
            </a:ext>
          </a:extLst>
        </xdr:cNvPr>
        <xdr:cNvSpPr/>
      </xdr:nvSpPr>
      <xdr:spPr>
        <a:xfrm>
          <a:off x="11953875" y="55369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135206</xdr:rowOff>
    </xdr:from>
    <xdr:to>
      <xdr:col>72</xdr:col>
      <xdr:colOff>73025</xdr:colOff>
      <xdr:row>28</xdr:row>
      <xdr:rowOff>171189</xdr:rowOff>
    </xdr:to>
    <xdr:cxnSp macro="">
      <xdr:nvCxnSpPr>
        <xdr:cNvPr id="154" name="直線コネクタ 153">
          <a:extLst>
            <a:ext uri="{FF2B5EF4-FFF2-40B4-BE49-F238E27FC236}">
              <a16:creationId xmlns:a16="http://schemas.microsoft.com/office/drawing/2014/main" id="{D04AB4D9-3624-4BAB-908E-25EDA29BB005}"/>
            </a:ext>
          </a:extLst>
        </xdr:cNvPr>
        <xdr:cNvCxnSpPr/>
      </xdr:nvCxnSpPr>
      <xdr:spPr>
        <a:xfrm flipV="1">
          <a:off x="12004675" y="5551756"/>
          <a:ext cx="685800" cy="2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45494</xdr:rowOff>
    </xdr:from>
    <xdr:to>
      <xdr:col>64</xdr:col>
      <xdr:colOff>123825</xdr:colOff>
      <xdr:row>29</xdr:row>
      <xdr:rowOff>147094</xdr:rowOff>
    </xdr:to>
    <xdr:sp macro="" textlink="">
      <xdr:nvSpPr>
        <xdr:cNvPr id="155" name="楕円 154">
          <a:extLst>
            <a:ext uri="{FF2B5EF4-FFF2-40B4-BE49-F238E27FC236}">
              <a16:creationId xmlns:a16="http://schemas.microsoft.com/office/drawing/2014/main" id="{3008B4A1-38D1-4718-8210-1AA05A597E6B}"/>
            </a:ext>
          </a:extLst>
        </xdr:cNvPr>
        <xdr:cNvSpPr/>
      </xdr:nvSpPr>
      <xdr:spPr>
        <a:xfrm>
          <a:off x="11268075" y="562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171189</xdr:rowOff>
    </xdr:from>
    <xdr:to>
      <xdr:col>68</xdr:col>
      <xdr:colOff>73025</xdr:colOff>
      <xdr:row>29</xdr:row>
      <xdr:rowOff>96294</xdr:rowOff>
    </xdr:to>
    <xdr:cxnSp macro="">
      <xdr:nvCxnSpPr>
        <xdr:cNvPr id="156" name="直線コネクタ 155">
          <a:extLst>
            <a:ext uri="{FF2B5EF4-FFF2-40B4-BE49-F238E27FC236}">
              <a16:creationId xmlns:a16="http://schemas.microsoft.com/office/drawing/2014/main" id="{8A3DB56A-EF1E-49DB-B405-98FC5F4A3CC7}"/>
            </a:ext>
          </a:extLst>
        </xdr:cNvPr>
        <xdr:cNvCxnSpPr/>
      </xdr:nvCxnSpPr>
      <xdr:spPr>
        <a:xfrm flipV="1">
          <a:off x="11318875" y="5581389"/>
          <a:ext cx="685800" cy="9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156083</xdr:rowOff>
    </xdr:from>
    <xdr:to>
      <xdr:col>60</xdr:col>
      <xdr:colOff>123825</xdr:colOff>
      <xdr:row>30</xdr:row>
      <xdr:rowOff>86233</xdr:rowOff>
    </xdr:to>
    <xdr:sp macro="" textlink="">
      <xdr:nvSpPr>
        <xdr:cNvPr id="157" name="楕円 156">
          <a:extLst>
            <a:ext uri="{FF2B5EF4-FFF2-40B4-BE49-F238E27FC236}">
              <a16:creationId xmlns:a16="http://schemas.microsoft.com/office/drawing/2014/main" id="{29B18794-5081-47A8-8DE7-D418C7642255}"/>
            </a:ext>
          </a:extLst>
        </xdr:cNvPr>
        <xdr:cNvSpPr/>
      </xdr:nvSpPr>
      <xdr:spPr>
        <a:xfrm>
          <a:off x="10582275" y="57377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96294</xdr:rowOff>
    </xdr:from>
    <xdr:to>
      <xdr:col>64</xdr:col>
      <xdr:colOff>73025</xdr:colOff>
      <xdr:row>30</xdr:row>
      <xdr:rowOff>35433</xdr:rowOff>
    </xdr:to>
    <xdr:cxnSp macro="">
      <xdr:nvCxnSpPr>
        <xdr:cNvPr id="158" name="直線コネクタ 157">
          <a:extLst>
            <a:ext uri="{FF2B5EF4-FFF2-40B4-BE49-F238E27FC236}">
              <a16:creationId xmlns:a16="http://schemas.microsoft.com/office/drawing/2014/main" id="{75E334B6-72B1-4DB8-AB3C-B9AB4DC6611D}"/>
            </a:ext>
          </a:extLst>
        </xdr:cNvPr>
        <xdr:cNvCxnSpPr/>
      </xdr:nvCxnSpPr>
      <xdr:spPr>
        <a:xfrm flipV="1">
          <a:off x="10633075" y="5677944"/>
          <a:ext cx="685800" cy="10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9" name="n_1aveValue債務償還比率">
          <a:extLst>
            <a:ext uri="{FF2B5EF4-FFF2-40B4-BE49-F238E27FC236}">
              <a16:creationId xmlns:a16="http://schemas.microsoft.com/office/drawing/2014/main" id="{4B4C51E3-C8A7-48D4-AC0D-60075EBACDD2}"/>
            </a:ext>
          </a:extLst>
        </xdr:cNvPr>
        <xdr:cNvSpPr txBox="1"/>
      </xdr:nvSpPr>
      <xdr:spPr>
        <a:xfrm>
          <a:off x="12461952" y="582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0" name="n_2aveValue債務償還比率">
          <a:extLst>
            <a:ext uri="{FF2B5EF4-FFF2-40B4-BE49-F238E27FC236}">
              <a16:creationId xmlns:a16="http://schemas.microsoft.com/office/drawing/2014/main" id="{744E6F13-4B7B-4AFE-9942-E13C02F66A2C}"/>
            </a:ext>
          </a:extLst>
        </xdr:cNvPr>
        <xdr:cNvSpPr txBox="1"/>
      </xdr:nvSpPr>
      <xdr:spPr>
        <a:xfrm>
          <a:off x="11788852" y="57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1" name="n_3aveValue債務償還比率">
          <a:extLst>
            <a:ext uri="{FF2B5EF4-FFF2-40B4-BE49-F238E27FC236}">
              <a16:creationId xmlns:a16="http://schemas.microsoft.com/office/drawing/2014/main" id="{520E34C1-91EE-40FD-8F62-F2C445E1967A}"/>
            </a:ext>
          </a:extLst>
        </xdr:cNvPr>
        <xdr:cNvSpPr txBox="1"/>
      </xdr:nvSpPr>
      <xdr:spPr>
        <a:xfrm>
          <a:off x="11103052" y="593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2" name="n_4aveValue債務償還比率">
          <a:extLst>
            <a:ext uri="{FF2B5EF4-FFF2-40B4-BE49-F238E27FC236}">
              <a16:creationId xmlns:a16="http://schemas.microsoft.com/office/drawing/2014/main" id="{EDF82B89-1863-4DD2-A67B-D05ECCF0BBE9}"/>
            </a:ext>
          </a:extLst>
        </xdr:cNvPr>
        <xdr:cNvSpPr txBox="1"/>
      </xdr:nvSpPr>
      <xdr:spPr>
        <a:xfrm>
          <a:off x="10417252" y="594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31083</xdr:rowOff>
    </xdr:from>
    <xdr:ext cx="469744" cy="259045"/>
    <xdr:sp macro="" textlink="">
      <xdr:nvSpPr>
        <xdr:cNvPr id="163" name="n_1mainValue債務償還比率">
          <a:extLst>
            <a:ext uri="{FF2B5EF4-FFF2-40B4-BE49-F238E27FC236}">
              <a16:creationId xmlns:a16="http://schemas.microsoft.com/office/drawing/2014/main" id="{0F3241F4-4389-40A7-B8E3-0B76ABFB0418}"/>
            </a:ext>
          </a:extLst>
        </xdr:cNvPr>
        <xdr:cNvSpPr txBox="1"/>
      </xdr:nvSpPr>
      <xdr:spPr>
        <a:xfrm>
          <a:off x="12461952" y="528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67066</xdr:rowOff>
    </xdr:from>
    <xdr:ext cx="469744" cy="259045"/>
    <xdr:sp macro="" textlink="">
      <xdr:nvSpPr>
        <xdr:cNvPr id="164" name="n_2mainValue債務償還比率">
          <a:extLst>
            <a:ext uri="{FF2B5EF4-FFF2-40B4-BE49-F238E27FC236}">
              <a16:creationId xmlns:a16="http://schemas.microsoft.com/office/drawing/2014/main" id="{225B729A-FDAF-4B8B-AA31-B7A16F4929BE}"/>
            </a:ext>
          </a:extLst>
        </xdr:cNvPr>
        <xdr:cNvSpPr txBox="1"/>
      </xdr:nvSpPr>
      <xdr:spPr>
        <a:xfrm>
          <a:off x="11788852" y="53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163621</xdr:rowOff>
    </xdr:from>
    <xdr:ext cx="469744" cy="259045"/>
    <xdr:sp macro="" textlink="">
      <xdr:nvSpPr>
        <xdr:cNvPr id="165" name="n_3mainValue債務償還比率">
          <a:extLst>
            <a:ext uri="{FF2B5EF4-FFF2-40B4-BE49-F238E27FC236}">
              <a16:creationId xmlns:a16="http://schemas.microsoft.com/office/drawing/2014/main" id="{04212837-36EC-43F3-98BD-28E025E2E4FC}"/>
            </a:ext>
          </a:extLst>
        </xdr:cNvPr>
        <xdr:cNvSpPr txBox="1"/>
      </xdr:nvSpPr>
      <xdr:spPr>
        <a:xfrm>
          <a:off x="11103052" y="541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102760</xdr:rowOff>
    </xdr:from>
    <xdr:ext cx="469744" cy="259045"/>
    <xdr:sp macro="" textlink="">
      <xdr:nvSpPr>
        <xdr:cNvPr id="166" name="n_4mainValue債務償還比率">
          <a:extLst>
            <a:ext uri="{FF2B5EF4-FFF2-40B4-BE49-F238E27FC236}">
              <a16:creationId xmlns:a16="http://schemas.microsoft.com/office/drawing/2014/main" id="{5F5617FD-8680-42B4-81CE-369CD692D381}"/>
            </a:ext>
          </a:extLst>
        </xdr:cNvPr>
        <xdr:cNvSpPr txBox="1"/>
      </xdr:nvSpPr>
      <xdr:spPr>
        <a:xfrm>
          <a:off x="10417252" y="551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8FD59B4-1DC4-4C8C-83DF-09EBC659F32D}"/>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63B9FA41-8020-4505-81F8-8EDA62FB7400}"/>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B443061-A0DF-4F42-816C-3E7B3C2D7982}"/>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A27CE68E-CB79-44F3-9F09-2B2C2C8C77E9}"/>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D8DC3314-8CBC-4375-88FD-8E0E1ED7979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4CF9E14-BF96-4F44-8EA8-2C2E22F119AB}"/>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622E4E-7F3D-45F0-8E5C-E9A475640BA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1E39CA-085A-49AC-925F-609DD3B4D59C}"/>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A858B1-2E68-4FA9-8918-9E618F8AAC6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43CBF8-9C80-4BC7-A673-5383697CA12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077A3A-322D-4890-A994-FD28D7F00CB5}"/>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53D6EE-3499-4479-9F0A-CA615EA16179}"/>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9F2107-4EE1-4B88-B4AE-6C56B32828A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56ECA4-F1C5-4452-9517-89C2595E2B84}"/>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BC2D488-8071-4386-A58D-0DF3FBAA49B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822D95B-4F31-4733-A8C6-B2BCAE1059B3}"/>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54,643
53,816
276.31
27,557,751
26,387,069
954,014
15,882,417
17,220,940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F161C4F-4B4C-4826-8554-72E3E3AD6C4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A5DCA7-678D-41BA-BB5F-BEA12F4544B3}"/>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AE4885-5A51-4CFD-979C-D096BDB1A13B}"/>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2324D0-663F-4732-A3D2-4B29CCDE97C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10D935-5339-44D6-B05E-819AC73CD93A}"/>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3385FC0-9C8C-46A9-B0AF-0AD5EB701658}"/>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F46EE28-3423-4047-A561-CC0E72FB75E5}"/>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D9876D-F25B-43E8-AE5E-2EB2B0CA6D89}"/>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25C2D4-89B1-4D75-A7EB-DDB8BE0091B1}"/>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2C358B-E86E-43DD-9074-6D97CCCC64EA}"/>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260DCC-7E48-4886-AE6E-FD7ED420A39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59109E1-6094-4D9F-8149-0D98CC5DA97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94BBF8-4976-4D9D-B67D-4E84D2F98201}"/>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D51EA2-0410-48C1-9ACF-8943C5DEDFA4}"/>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3C9FE5-7EF7-4665-8D2C-B236A3AF80FC}"/>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9B63035-AE51-4CC7-B1DB-886A645BEA4A}"/>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F9FBB41-53D4-4BB7-8AB1-98951DB9F15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0DBBB2-3819-45EB-8620-7283B5D63FFE}"/>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E066CEF-DC3A-4E26-A4DB-3606CF028665}"/>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742DC24-C899-45A7-B983-11CB0444780F}"/>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851BE1-DCD3-4C5C-8418-20D3181C2C8D}"/>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E46FB5-DAB0-46F3-9030-0CF2B65ED62A}"/>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1C49664-B8A8-4D2E-A653-23BB0B2F2594}"/>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44A0F40-EFEC-4821-9935-61AA91D409A8}"/>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A98DF3-97D2-4C3C-AC0F-D242185788D1}"/>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F7FF8E3-EEAA-46BD-81F7-2162FA43A834}"/>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CC5236A-AF9E-4155-A936-12434F10B63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F303F62-2BE7-4EF7-B51C-5A42954CB6FA}"/>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F56D26-1E32-42C3-9141-076A81C8782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6345D60-EBDD-4EFE-814E-26E60506BE0D}"/>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8A7387F-C6D9-4E86-AD8E-59CB72ACEBAD}"/>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E4D7489-3645-4714-82DA-BFDC272A40A5}"/>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CB720C2-504E-47B8-B18E-35A471F205BD}"/>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7136D1C-EB7E-4ABE-A99D-37857349755C}"/>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AF597E9-F9CF-44F1-875F-E850191B28BD}"/>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D2140A5-2FE5-4CE8-903B-DC4466657F14}"/>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64FA5C7-A7A9-420B-9059-1B268A0A96FB}"/>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589D1D0-2C20-4204-BA93-F56F09A5F7A7}"/>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3218ED4-281A-4EC5-9D13-4CB7829CFB6E}"/>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3A9F3DA-B45F-444E-91B5-FCDA162B0E26}"/>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3E6B60A-D923-4D06-93B5-BFAF10A5B13B}"/>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296960B-0005-42E1-A47E-63E0AB2F86D8}"/>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DB9F672-73C5-4D67-B78B-06580D7D7166}"/>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69F8C345-6F0E-4225-94F5-29B9F074616A}"/>
            </a:ext>
          </a:extLst>
        </xdr:cNvPr>
        <xdr:cNvCxnSpPr/>
      </xdr:nvCxnSpPr>
      <xdr:spPr>
        <a:xfrm flipV="1">
          <a:off x="4177665" y="5510276"/>
          <a:ext cx="0" cy="11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F872E59D-8805-41D5-AF1B-BA737A057FCD}"/>
            </a:ext>
          </a:extLst>
        </xdr:cNvPr>
        <xdr:cNvSpPr txBox="1"/>
      </xdr:nvSpPr>
      <xdr:spPr>
        <a:xfrm>
          <a:off x="4216400"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0CE44173-8648-4E4B-9049-8A62484BF800}"/>
            </a:ext>
          </a:extLst>
        </xdr:cNvPr>
        <xdr:cNvCxnSpPr/>
      </xdr:nvCxnSpPr>
      <xdr:spPr>
        <a:xfrm>
          <a:off x="4108450" y="6633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9F7EF41B-EFC4-491E-938A-0AE61E21EEE9}"/>
            </a:ext>
          </a:extLst>
        </xdr:cNvPr>
        <xdr:cNvSpPr txBox="1"/>
      </xdr:nvSpPr>
      <xdr:spPr>
        <a:xfrm>
          <a:off x="4216400" y="529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4AA0D286-FD32-46B2-AB51-BCC8FD8410C3}"/>
            </a:ext>
          </a:extLst>
        </xdr:cNvPr>
        <xdr:cNvCxnSpPr/>
      </xdr:nvCxnSpPr>
      <xdr:spPr>
        <a:xfrm>
          <a:off x="4108450" y="55102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A07F9263-4C1E-4999-B536-78A5CD9F1F63}"/>
            </a:ext>
          </a:extLst>
        </xdr:cNvPr>
        <xdr:cNvSpPr txBox="1"/>
      </xdr:nvSpPr>
      <xdr:spPr>
        <a:xfrm>
          <a:off x="4216400" y="60955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62F2F938-A523-44DD-87BE-72C172EFBA88}"/>
            </a:ext>
          </a:extLst>
        </xdr:cNvPr>
        <xdr:cNvSpPr/>
      </xdr:nvSpPr>
      <xdr:spPr>
        <a:xfrm>
          <a:off x="4127500" y="61170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A697F061-C4F9-48A7-917E-BBF5A296B7AD}"/>
            </a:ext>
          </a:extLst>
        </xdr:cNvPr>
        <xdr:cNvSpPr/>
      </xdr:nvSpPr>
      <xdr:spPr>
        <a:xfrm>
          <a:off x="3384550" y="60736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E6CE363C-0040-4EBF-A39F-AF4CFF1310DA}"/>
            </a:ext>
          </a:extLst>
        </xdr:cNvPr>
        <xdr:cNvSpPr/>
      </xdr:nvSpPr>
      <xdr:spPr>
        <a:xfrm>
          <a:off x="2571750" y="60393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ACEE3A4A-06E8-4AE9-A8A9-4AC0B436B6B2}"/>
            </a:ext>
          </a:extLst>
        </xdr:cNvPr>
        <xdr:cNvSpPr/>
      </xdr:nvSpPr>
      <xdr:spPr>
        <a:xfrm>
          <a:off x="17780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CFB6FB92-419A-41FF-8FF8-AC13202239DF}"/>
            </a:ext>
          </a:extLst>
        </xdr:cNvPr>
        <xdr:cNvSpPr/>
      </xdr:nvSpPr>
      <xdr:spPr>
        <a:xfrm>
          <a:off x="984250" y="59822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2D8FD71-F22A-4D20-A9ED-9C48DFF7BAC4}"/>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D9483B7-6961-42A0-904B-A2D2637D03A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23ADDD6-D87E-4E6F-9FC1-FF3894A5A3FF}"/>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9F66F84-7EAB-4666-BCF9-3388ADEBB404}"/>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A3724A9-6FCA-475D-9FF5-DAA8B89E18DF}"/>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139700</xdr:rowOff>
    </xdr:from>
    <xdr:to>
      <xdr:col>24</xdr:col>
      <xdr:colOff>114300</xdr:colOff>
      <xdr:row>35</xdr:row>
      <xdr:rowOff>69850</xdr:rowOff>
    </xdr:to>
    <xdr:sp macro="" textlink="">
      <xdr:nvSpPr>
        <xdr:cNvPr id="71" name="楕円 70">
          <a:extLst>
            <a:ext uri="{FF2B5EF4-FFF2-40B4-BE49-F238E27FC236}">
              <a16:creationId xmlns:a16="http://schemas.microsoft.com/office/drawing/2014/main" id="{C860EC8F-5C02-4EDC-93BE-92A4B3BB3F53}"/>
            </a:ext>
          </a:extLst>
        </xdr:cNvPr>
        <xdr:cNvSpPr/>
      </xdr:nvSpPr>
      <xdr:spPr>
        <a:xfrm>
          <a:off x="4127500" y="5759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162577</xdr:rowOff>
    </xdr:from>
    <xdr:ext cx="405111" cy="259045"/>
    <xdr:sp macro="" textlink="">
      <xdr:nvSpPr>
        <xdr:cNvPr id="72" name="【道路】&#10;有形固定資産減価償却率該当値テキスト">
          <a:extLst>
            <a:ext uri="{FF2B5EF4-FFF2-40B4-BE49-F238E27FC236}">
              <a16:creationId xmlns:a16="http://schemas.microsoft.com/office/drawing/2014/main" id="{0C73C0DF-9661-47D9-B8B9-99E606CC2F66}"/>
            </a:ext>
          </a:extLst>
        </xdr:cNvPr>
        <xdr:cNvSpPr txBox="1"/>
      </xdr:nvSpPr>
      <xdr:spPr>
        <a:xfrm>
          <a:off x="4216400" y="56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96266</xdr:rowOff>
    </xdr:from>
    <xdr:to>
      <xdr:col>20</xdr:col>
      <xdr:colOff>38100</xdr:colOff>
      <xdr:row>35</xdr:row>
      <xdr:rowOff>26416</xdr:rowOff>
    </xdr:to>
    <xdr:sp macro="" textlink="">
      <xdr:nvSpPr>
        <xdr:cNvPr id="73" name="楕円 72">
          <a:extLst>
            <a:ext uri="{FF2B5EF4-FFF2-40B4-BE49-F238E27FC236}">
              <a16:creationId xmlns:a16="http://schemas.microsoft.com/office/drawing/2014/main" id="{144D9672-ABB9-4D57-9B58-7CCA70B643C4}"/>
            </a:ext>
          </a:extLst>
        </xdr:cNvPr>
        <xdr:cNvSpPr/>
      </xdr:nvSpPr>
      <xdr:spPr>
        <a:xfrm>
          <a:off x="3384550" y="57160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147066</xdr:rowOff>
    </xdr:from>
    <xdr:to>
      <xdr:col>24</xdr:col>
      <xdr:colOff>63500</xdr:colOff>
      <xdr:row>35</xdr:row>
      <xdr:rowOff>19050</xdr:rowOff>
    </xdr:to>
    <xdr:cxnSp macro="">
      <xdr:nvCxnSpPr>
        <xdr:cNvPr id="74" name="直線コネクタ 73">
          <a:extLst>
            <a:ext uri="{FF2B5EF4-FFF2-40B4-BE49-F238E27FC236}">
              <a16:creationId xmlns:a16="http://schemas.microsoft.com/office/drawing/2014/main" id="{01F76B86-FDF5-44AD-A1AF-F706DE4C89C4}"/>
            </a:ext>
          </a:extLst>
        </xdr:cNvPr>
        <xdr:cNvCxnSpPr/>
      </xdr:nvCxnSpPr>
      <xdr:spPr>
        <a:xfrm>
          <a:off x="3429000" y="5766816"/>
          <a:ext cx="7493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57404</xdr:rowOff>
    </xdr:from>
    <xdr:to>
      <xdr:col>15</xdr:col>
      <xdr:colOff>101600</xdr:colOff>
      <xdr:row>34</xdr:row>
      <xdr:rowOff>159004</xdr:rowOff>
    </xdr:to>
    <xdr:sp macro="" textlink="">
      <xdr:nvSpPr>
        <xdr:cNvPr id="75" name="楕円 74">
          <a:extLst>
            <a:ext uri="{FF2B5EF4-FFF2-40B4-BE49-F238E27FC236}">
              <a16:creationId xmlns:a16="http://schemas.microsoft.com/office/drawing/2014/main" id="{C4CBD65E-1A9D-4350-B4E8-93F7B2B4CA28}"/>
            </a:ext>
          </a:extLst>
        </xdr:cNvPr>
        <xdr:cNvSpPr/>
      </xdr:nvSpPr>
      <xdr:spPr>
        <a:xfrm>
          <a:off x="2571750" y="567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108204</xdr:rowOff>
    </xdr:from>
    <xdr:to>
      <xdr:col>19</xdr:col>
      <xdr:colOff>177800</xdr:colOff>
      <xdr:row>34</xdr:row>
      <xdr:rowOff>147066</xdr:rowOff>
    </xdr:to>
    <xdr:cxnSp macro="">
      <xdr:nvCxnSpPr>
        <xdr:cNvPr id="76" name="直線コネクタ 75">
          <a:extLst>
            <a:ext uri="{FF2B5EF4-FFF2-40B4-BE49-F238E27FC236}">
              <a16:creationId xmlns:a16="http://schemas.microsoft.com/office/drawing/2014/main" id="{AFC33AEC-2B03-48B3-BD48-556DDCD5225B}"/>
            </a:ext>
          </a:extLst>
        </xdr:cNvPr>
        <xdr:cNvCxnSpPr/>
      </xdr:nvCxnSpPr>
      <xdr:spPr>
        <a:xfrm>
          <a:off x="2622550" y="5727954"/>
          <a:ext cx="8064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20828</xdr:rowOff>
    </xdr:from>
    <xdr:to>
      <xdr:col>10</xdr:col>
      <xdr:colOff>165100</xdr:colOff>
      <xdr:row>34</xdr:row>
      <xdr:rowOff>122428</xdr:rowOff>
    </xdr:to>
    <xdr:sp macro="" textlink="">
      <xdr:nvSpPr>
        <xdr:cNvPr id="77" name="楕円 76">
          <a:extLst>
            <a:ext uri="{FF2B5EF4-FFF2-40B4-BE49-F238E27FC236}">
              <a16:creationId xmlns:a16="http://schemas.microsoft.com/office/drawing/2014/main" id="{17A007F1-4182-4D9D-922E-519CE6B7C807}"/>
            </a:ext>
          </a:extLst>
        </xdr:cNvPr>
        <xdr:cNvSpPr/>
      </xdr:nvSpPr>
      <xdr:spPr>
        <a:xfrm>
          <a:off x="1778000" y="56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71628</xdr:rowOff>
    </xdr:from>
    <xdr:to>
      <xdr:col>15</xdr:col>
      <xdr:colOff>50800</xdr:colOff>
      <xdr:row>34</xdr:row>
      <xdr:rowOff>108204</xdr:rowOff>
    </xdr:to>
    <xdr:cxnSp macro="">
      <xdr:nvCxnSpPr>
        <xdr:cNvPr id="78" name="直線コネクタ 77">
          <a:extLst>
            <a:ext uri="{FF2B5EF4-FFF2-40B4-BE49-F238E27FC236}">
              <a16:creationId xmlns:a16="http://schemas.microsoft.com/office/drawing/2014/main" id="{CD2683E4-2FC2-49CC-AE09-CE22C38D28C8}"/>
            </a:ext>
          </a:extLst>
        </xdr:cNvPr>
        <xdr:cNvCxnSpPr/>
      </xdr:nvCxnSpPr>
      <xdr:spPr>
        <a:xfrm>
          <a:off x="1828800" y="5691378"/>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167132</xdr:rowOff>
    </xdr:from>
    <xdr:to>
      <xdr:col>6</xdr:col>
      <xdr:colOff>38100</xdr:colOff>
      <xdr:row>34</xdr:row>
      <xdr:rowOff>97282</xdr:rowOff>
    </xdr:to>
    <xdr:sp macro="" textlink="">
      <xdr:nvSpPr>
        <xdr:cNvPr id="79" name="楕円 78">
          <a:extLst>
            <a:ext uri="{FF2B5EF4-FFF2-40B4-BE49-F238E27FC236}">
              <a16:creationId xmlns:a16="http://schemas.microsoft.com/office/drawing/2014/main" id="{CEF8663F-FCB5-4FD8-9EAF-8B062AE4B8BB}"/>
            </a:ext>
          </a:extLst>
        </xdr:cNvPr>
        <xdr:cNvSpPr/>
      </xdr:nvSpPr>
      <xdr:spPr>
        <a:xfrm>
          <a:off x="984250" y="56217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46482</xdr:rowOff>
    </xdr:from>
    <xdr:to>
      <xdr:col>10</xdr:col>
      <xdr:colOff>114300</xdr:colOff>
      <xdr:row>34</xdr:row>
      <xdr:rowOff>71628</xdr:rowOff>
    </xdr:to>
    <xdr:cxnSp macro="">
      <xdr:nvCxnSpPr>
        <xdr:cNvPr id="80" name="直線コネクタ 79">
          <a:extLst>
            <a:ext uri="{FF2B5EF4-FFF2-40B4-BE49-F238E27FC236}">
              <a16:creationId xmlns:a16="http://schemas.microsoft.com/office/drawing/2014/main" id="{8566C9EC-311A-455F-BA58-166B5092EA81}"/>
            </a:ext>
          </a:extLst>
        </xdr:cNvPr>
        <xdr:cNvCxnSpPr/>
      </xdr:nvCxnSpPr>
      <xdr:spPr>
        <a:xfrm>
          <a:off x="1028700" y="5666232"/>
          <a:ext cx="8001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3628A637-FD65-4B7F-816F-F65CD76A3D83}"/>
            </a:ext>
          </a:extLst>
        </xdr:cNvPr>
        <xdr:cNvSpPr txBox="1"/>
      </xdr:nvSpPr>
      <xdr:spPr>
        <a:xfrm>
          <a:off x="323914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1B9AC518-107D-448F-869F-8D1596A97973}"/>
            </a:ext>
          </a:extLst>
        </xdr:cNvPr>
        <xdr:cNvSpPr txBox="1"/>
      </xdr:nvSpPr>
      <xdr:spPr>
        <a:xfrm>
          <a:off x="2439044" y="61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5F6D4102-85E6-41A0-9A24-E0D57C96DFFE}"/>
            </a:ext>
          </a:extLst>
        </xdr:cNvPr>
        <xdr:cNvSpPr txBox="1"/>
      </xdr:nvSpPr>
      <xdr:spPr>
        <a:xfrm>
          <a:off x="164529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28E18FA6-F591-4F56-B9A6-2EB0D972E14E}"/>
            </a:ext>
          </a:extLst>
        </xdr:cNvPr>
        <xdr:cNvSpPr txBox="1"/>
      </xdr:nvSpPr>
      <xdr:spPr>
        <a:xfrm>
          <a:off x="851544" y="607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42943</xdr:rowOff>
    </xdr:from>
    <xdr:ext cx="405111" cy="259045"/>
    <xdr:sp macro="" textlink="">
      <xdr:nvSpPr>
        <xdr:cNvPr id="85" name="n_1mainValue【道路】&#10;有形固定資産減価償却率">
          <a:extLst>
            <a:ext uri="{FF2B5EF4-FFF2-40B4-BE49-F238E27FC236}">
              <a16:creationId xmlns:a16="http://schemas.microsoft.com/office/drawing/2014/main" id="{55A24573-5E6E-4635-A7E2-82736B857522}"/>
            </a:ext>
          </a:extLst>
        </xdr:cNvPr>
        <xdr:cNvSpPr txBox="1"/>
      </xdr:nvSpPr>
      <xdr:spPr>
        <a:xfrm>
          <a:off x="3239144" y="549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4081</xdr:rowOff>
    </xdr:from>
    <xdr:ext cx="405111" cy="259045"/>
    <xdr:sp macro="" textlink="">
      <xdr:nvSpPr>
        <xdr:cNvPr id="86" name="n_2mainValue【道路】&#10;有形固定資産減価償却率">
          <a:extLst>
            <a:ext uri="{FF2B5EF4-FFF2-40B4-BE49-F238E27FC236}">
              <a16:creationId xmlns:a16="http://schemas.microsoft.com/office/drawing/2014/main" id="{2C3F0BC1-E185-46B8-BCB1-05704ABFB51D}"/>
            </a:ext>
          </a:extLst>
        </xdr:cNvPr>
        <xdr:cNvSpPr txBox="1"/>
      </xdr:nvSpPr>
      <xdr:spPr>
        <a:xfrm>
          <a:off x="2439044" y="5458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138955</xdr:rowOff>
    </xdr:from>
    <xdr:ext cx="405111" cy="259045"/>
    <xdr:sp macro="" textlink="">
      <xdr:nvSpPr>
        <xdr:cNvPr id="87" name="n_3mainValue【道路】&#10;有形固定資産減価償却率">
          <a:extLst>
            <a:ext uri="{FF2B5EF4-FFF2-40B4-BE49-F238E27FC236}">
              <a16:creationId xmlns:a16="http://schemas.microsoft.com/office/drawing/2014/main" id="{72855CCD-9004-4F21-A04E-CBA86B0902F3}"/>
            </a:ext>
          </a:extLst>
        </xdr:cNvPr>
        <xdr:cNvSpPr txBox="1"/>
      </xdr:nvSpPr>
      <xdr:spPr>
        <a:xfrm>
          <a:off x="1645294" y="5428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113809</xdr:rowOff>
    </xdr:from>
    <xdr:ext cx="405111" cy="259045"/>
    <xdr:sp macro="" textlink="">
      <xdr:nvSpPr>
        <xdr:cNvPr id="88" name="n_4mainValue【道路】&#10;有形固定資産減価償却率">
          <a:extLst>
            <a:ext uri="{FF2B5EF4-FFF2-40B4-BE49-F238E27FC236}">
              <a16:creationId xmlns:a16="http://schemas.microsoft.com/office/drawing/2014/main" id="{332CA8A6-F2A8-4C44-B2F1-8FB5BF20650E}"/>
            </a:ext>
          </a:extLst>
        </xdr:cNvPr>
        <xdr:cNvSpPr txBox="1"/>
      </xdr:nvSpPr>
      <xdr:spPr>
        <a:xfrm>
          <a:off x="851544" y="5403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115C60E-1CCC-44F9-93D2-CAA4051A5DDA}"/>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279DDBF-794B-4344-BD8C-16B4266AAABE}"/>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913938D-5633-404B-95FC-805763B90DCB}"/>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C0D5CB0-DAB5-44DB-BC12-D15D3BC5A57D}"/>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36D84EA-447E-482F-8A4F-2629B1C40958}"/>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3429D7D-E5F3-4B8D-AF29-60EE49540C6E}"/>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77D4329-DEED-4CD1-84AB-BE51D6E44027}"/>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2FBD249-5939-4E13-8AB2-264DE6CD5673}"/>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013D14D-0C50-4BC4-833F-4CADB7FA2FC9}"/>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80792DC-61EA-40DA-8907-ABDB947AB4D8}"/>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C40D1C6-BE39-4F87-9C22-A618E749032F}"/>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D2E8B6C-4024-4A1B-929F-C2757B3D5005}"/>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98FB3B0-1E10-42B1-9321-5C7B35604AC7}"/>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F2A161B-D1C9-4E6E-B0DB-073ED84B76E9}"/>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E49FF19-8D8E-44A7-8674-1BD8BAAAE591}"/>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0EF4224-9B3B-4677-9027-A73F9C2E5D4E}"/>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CFAC0A3-CDE9-4277-A26D-70D555AF544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C55F8BC6-B72B-4181-B192-3088E97044CB}"/>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0A7CE00-5C19-4C6A-B26B-BE9996C0250B}"/>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F9C0AE9-E7CF-4C0C-9D1D-8F3389B20FEB}"/>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CEE0B52-2670-4474-997F-A10C2AA471C2}"/>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53CC492A-51FA-4AA4-BA83-705488FD05F8}"/>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CF8A3ED-2BAE-4AA9-849E-D5A662928D2B}"/>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EEB77006-B8E3-47A0-8CAB-6E1E143BED5B}"/>
            </a:ext>
          </a:extLst>
        </xdr:cNvPr>
        <xdr:cNvCxnSpPr/>
      </xdr:nvCxnSpPr>
      <xdr:spPr>
        <a:xfrm flipV="1">
          <a:off x="9429115" y="5705399"/>
          <a:ext cx="0" cy="11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CD48BA3B-550E-4577-9B18-DE3A6F52FBB5}"/>
            </a:ext>
          </a:extLst>
        </xdr:cNvPr>
        <xdr:cNvSpPr txBox="1"/>
      </xdr:nvSpPr>
      <xdr:spPr>
        <a:xfrm>
          <a:off x="9467850" y="685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6BF00785-E1BB-4B8C-9DA7-45231A7B7CF1}"/>
            </a:ext>
          </a:extLst>
        </xdr:cNvPr>
        <xdr:cNvCxnSpPr/>
      </xdr:nvCxnSpPr>
      <xdr:spPr>
        <a:xfrm>
          <a:off x="9359900" y="6850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CA1F66C7-FB7C-429C-A99C-77CD8BB2107F}"/>
            </a:ext>
          </a:extLst>
        </xdr:cNvPr>
        <xdr:cNvSpPr txBox="1"/>
      </xdr:nvSpPr>
      <xdr:spPr>
        <a:xfrm>
          <a:off x="9467850" y="548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735CE50-152D-475C-A9A7-438F86BF929D}"/>
            </a:ext>
          </a:extLst>
        </xdr:cNvPr>
        <xdr:cNvCxnSpPr/>
      </xdr:nvCxnSpPr>
      <xdr:spPr>
        <a:xfrm>
          <a:off x="9359900" y="57053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E4A56816-E6D1-4D1B-9543-3D3DF88598E2}"/>
            </a:ext>
          </a:extLst>
        </xdr:cNvPr>
        <xdr:cNvSpPr txBox="1"/>
      </xdr:nvSpPr>
      <xdr:spPr>
        <a:xfrm>
          <a:off x="9467850" y="641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3D51FE8F-941F-4AB0-9D13-D26EFC752A55}"/>
            </a:ext>
          </a:extLst>
        </xdr:cNvPr>
        <xdr:cNvSpPr/>
      </xdr:nvSpPr>
      <xdr:spPr>
        <a:xfrm>
          <a:off x="9398000" y="64406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85E61349-C993-45F2-8743-AA971179348C}"/>
            </a:ext>
          </a:extLst>
        </xdr:cNvPr>
        <xdr:cNvSpPr/>
      </xdr:nvSpPr>
      <xdr:spPr>
        <a:xfrm>
          <a:off x="8636000" y="6400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E2E6543E-3AD4-483D-9DDE-49AECA9BA77F}"/>
            </a:ext>
          </a:extLst>
        </xdr:cNvPr>
        <xdr:cNvSpPr/>
      </xdr:nvSpPr>
      <xdr:spPr>
        <a:xfrm>
          <a:off x="7842250" y="63979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58E16370-00A8-4571-A52D-9A832E4B9BDD}"/>
            </a:ext>
          </a:extLst>
        </xdr:cNvPr>
        <xdr:cNvSpPr/>
      </xdr:nvSpPr>
      <xdr:spPr>
        <a:xfrm>
          <a:off x="702945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3EC24373-9D7E-4BDF-A131-FBA55B0D221C}"/>
            </a:ext>
          </a:extLst>
        </xdr:cNvPr>
        <xdr:cNvSpPr/>
      </xdr:nvSpPr>
      <xdr:spPr>
        <a:xfrm>
          <a:off x="6235700" y="64351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B634DE3-9C4E-4823-B0A2-515A8D73C47D}"/>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26287F7-2A51-43B5-925C-8FB0DA64DAB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999D270-A58B-4158-86B5-2CAE1EDDDC8A}"/>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01F5C60-B49E-4CEB-8C32-CE7FBF9FE132}"/>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36B5F75-55F5-4C63-B772-87E039B0CD38}"/>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15951</xdr:rowOff>
    </xdr:from>
    <xdr:to>
      <xdr:col>55</xdr:col>
      <xdr:colOff>50800</xdr:colOff>
      <xdr:row>35</xdr:row>
      <xdr:rowOff>117551</xdr:rowOff>
    </xdr:to>
    <xdr:sp macro="" textlink="">
      <xdr:nvSpPr>
        <xdr:cNvPr id="128" name="楕円 127">
          <a:extLst>
            <a:ext uri="{FF2B5EF4-FFF2-40B4-BE49-F238E27FC236}">
              <a16:creationId xmlns:a16="http://schemas.microsoft.com/office/drawing/2014/main" id="{E32F499E-6583-4B46-A069-94B2D345939D}"/>
            </a:ext>
          </a:extLst>
        </xdr:cNvPr>
        <xdr:cNvSpPr/>
      </xdr:nvSpPr>
      <xdr:spPr>
        <a:xfrm>
          <a:off x="9398000" y="58008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38828</xdr:rowOff>
    </xdr:from>
    <xdr:ext cx="534377" cy="259045"/>
    <xdr:sp macro="" textlink="">
      <xdr:nvSpPr>
        <xdr:cNvPr id="129" name="【道路】&#10;一人当たり延長該当値テキスト">
          <a:extLst>
            <a:ext uri="{FF2B5EF4-FFF2-40B4-BE49-F238E27FC236}">
              <a16:creationId xmlns:a16="http://schemas.microsoft.com/office/drawing/2014/main" id="{0BF13D96-5035-440F-877D-5B96CE4CA9FF}"/>
            </a:ext>
          </a:extLst>
        </xdr:cNvPr>
        <xdr:cNvSpPr txBox="1"/>
      </xdr:nvSpPr>
      <xdr:spPr>
        <a:xfrm>
          <a:off x="9467850" y="565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28753</xdr:rowOff>
    </xdr:from>
    <xdr:to>
      <xdr:col>50</xdr:col>
      <xdr:colOff>165100</xdr:colOff>
      <xdr:row>35</xdr:row>
      <xdr:rowOff>130353</xdr:rowOff>
    </xdr:to>
    <xdr:sp macro="" textlink="">
      <xdr:nvSpPr>
        <xdr:cNvPr id="130" name="楕円 129">
          <a:extLst>
            <a:ext uri="{FF2B5EF4-FFF2-40B4-BE49-F238E27FC236}">
              <a16:creationId xmlns:a16="http://schemas.microsoft.com/office/drawing/2014/main" id="{C8AEC100-1271-4271-8075-1328978D21D4}"/>
            </a:ext>
          </a:extLst>
        </xdr:cNvPr>
        <xdr:cNvSpPr/>
      </xdr:nvSpPr>
      <xdr:spPr>
        <a:xfrm>
          <a:off x="8636000" y="58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66751</xdr:rowOff>
    </xdr:from>
    <xdr:to>
      <xdr:col>55</xdr:col>
      <xdr:colOff>0</xdr:colOff>
      <xdr:row>35</xdr:row>
      <xdr:rowOff>79553</xdr:rowOff>
    </xdr:to>
    <xdr:cxnSp macro="">
      <xdr:nvCxnSpPr>
        <xdr:cNvPr id="131" name="直線コネクタ 130">
          <a:extLst>
            <a:ext uri="{FF2B5EF4-FFF2-40B4-BE49-F238E27FC236}">
              <a16:creationId xmlns:a16="http://schemas.microsoft.com/office/drawing/2014/main" id="{9911F5BC-C4C2-4CE7-8966-3AA59B63C6A1}"/>
            </a:ext>
          </a:extLst>
        </xdr:cNvPr>
        <xdr:cNvCxnSpPr/>
      </xdr:nvCxnSpPr>
      <xdr:spPr>
        <a:xfrm flipV="1">
          <a:off x="8686800" y="5851601"/>
          <a:ext cx="74295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47651</xdr:rowOff>
    </xdr:from>
    <xdr:to>
      <xdr:col>46</xdr:col>
      <xdr:colOff>38100</xdr:colOff>
      <xdr:row>35</xdr:row>
      <xdr:rowOff>149251</xdr:rowOff>
    </xdr:to>
    <xdr:sp macro="" textlink="">
      <xdr:nvSpPr>
        <xdr:cNvPr id="132" name="楕円 131">
          <a:extLst>
            <a:ext uri="{FF2B5EF4-FFF2-40B4-BE49-F238E27FC236}">
              <a16:creationId xmlns:a16="http://schemas.microsoft.com/office/drawing/2014/main" id="{BE569AEE-8C1B-4C96-9261-AC313C225589}"/>
            </a:ext>
          </a:extLst>
        </xdr:cNvPr>
        <xdr:cNvSpPr/>
      </xdr:nvSpPr>
      <xdr:spPr>
        <a:xfrm>
          <a:off x="7842250" y="58325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79553</xdr:rowOff>
    </xdr:from>
    <xdr:to>
      <xdr:col>50</xdr:col>
      <xdr:colOff>114300</xdr:colOff>
      <xdr:row>35</xdr:row>
      <xdr:rowOff>98451</xdr:rowOff>
    </xdr:to>
    <xdr:cxnSp macro="">
      <xdr:nvCxnSpPr>
        <xdr:cNvPr id="133" name="直線コネクタ 132">
          <a:extLst>
            <a:ext uri="{FF2B5EF4-FFF2-40B4-BE49-F238E27FC236}">
              <a16:creationId xmlns:a16="http://schemas.microsoft.com/office/drawing/2014/main" id="{47F59EE6-4C90-468E-BC72-49EA44FDC77B}"/>
            </a:ext>
          </a:extLst>
        </xdr:cNvPr>
        <xdr:cNvCxnSpPr/>
      </xdr:nvCxnSpPr>
      <xdr:spPr>
        <a:xfrm flipV="1">
          <a:off x="7886700" y="5864403"/>
          <a:ext cx="8001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59918</xdr:rowOff>
    </xdr:from>
    <xdr:to>
      <xdr:col>41</xdr:col>
      <xdr:colOff>101600</xdr:colOff>
      <xdr:row>35</xdr:row>
      <xdr:rowOff>161518</xdr:rowOff>
    </xdr:to>
    <xdr:sp macro="" textlink="">
      <xdr:nvSpPr>
        <xdr:cNvPr id="134" name="楕円 133">
          <a:extLst>
            <a:ext uri="{FF2B5EF4-FFF2-40B4-BE49-F238E27FC236}">
              <a16:creationId xmlns:a16="http://schemas.microsoft.com/office/drawing/2014/main" id="{BBAA80A2-FE37-4081-8536-73477A1F9CB7}"/>
            </a:ext>
          </a:extLst>
        </xdr:cNvPr>
        <xdr:cNvSpPr/>
      </xdr:nvSpPr>
      <xdr:spPr>
        <a:xfrm>
          <a:off x="7029450" y="58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98451</xdr:rowOff>
    </xdr:from>
    <xdr:to>
      <xdr:col>45</xdr:col>
      <xdr:colOff>177800</xdr:colOff>
      <xdr:row>35</xdr:row>
      <xdr:rowOff>110718</xdr:rowOff>
    </xdr:to>
    <xdr:cxnSp macro="">
      <xdr:nvCxnSpPr>
        <xdr:cNvPr id="135" name="直線コネクタ 134">
          <a:extLst>
            <a:ext uri="{FF2B5EF4-FFF2-40B4-BE49-F238E27FC236}">
              <a16:creationId xmlns:a16="http://schemas.microsoft.com/office/drawing/2014/main" id="{1A0B7F7F-5161-4E2E-ADF8-28079FE7CF5F}"/>
            </a:ext>
          </a:extLst>
        </xdr:cNvPr>
        <xdr:cNvCxnSpPr/>
      </xdr:nvCxnSpPr>
      <xdr:spPr>
        <a:xfrm flipV="1">
          <a:off x="7080250" y="5883301"/>
          <a:ext cx="80645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113297</xdr:rowOff>
    </xdr:from>
    <xdr:to>
      <xdr:col>36</xdr:col>
      <xdr:colOff>165100</xdr:colOff>
      <xdr:row>36</xdr:row>
      <xdr:rowOff>43447</xdr:rowOff>
    </xdr:to>
    <xdr:sp macro="" textlink="">
      <xdr:nvSpPr>
        <xdr:cNvPr id="136" name="楕円 135">
          <a:extLst>
            <a:ext uri="{FF2B5EF4-FFF2-40B4-BE49-F238E27FC236}">
              <a16:creationId xmlns:a16="http://schemas.microsoft.com/office/drawing/2014/main" id="{C67CE1FE-2B70-4B2C-B61D-7E649146667B}"/>
            </a:ext>
          </a:extLst>
        </xdr:cNvPr>
        <xdr:cNvSpPr/>
      </xdr:nvSpPr>
      <xdr:spPr>
        <a:xfrm>
          <a:off x="6235700" y="58981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110718</xdr:rowOff>
    </xdr:from>
    <xdr:to>
      <xdr:col>41</xdr:col>
      <xdr:colOff>50800</xdr:colOff>
      <xdr:row>35</xdr:row>
      <xdr:rowOff>164097</xdr:rowOff>
    </xdr:to>
    <xdr:cxnSp macro="">
      <xdr:nvCxnSpPr>
        <xdr:cNvPr id="137" name="直線コネクタ 136">
          <a:extLst>
            <a:ext uri="{FF2B5EF4-FFF2-40B4-BE49-F238E27FC236}">
              <a16:creationId xmlns:a16="http://schemas.microsoft.com/office/drawing/2014/main" id="{F715C9A6-E1BF-4F03-B1BD-3D1B799511B8}"/>
            </a:ext>
          </a:extLst>
        </xdr:cNvPr>
        <xdr:cNvCxnSpPr/>
      </xdr:nvCxnSpPr>
      <xdr:spPr>
        <a:xfrm flipV="1">
          <a:off x="6286500" y="5895568"/>
          <a:ext cx="793750" cy="5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ED6412B0-A1BA-4C18-8478-20DB19672811}"/>
            </a:ext>
          </a:extLst>
        </xdr:cNvPr>
        <xdr:cNvSpPr txBox="1"/>
      </xdr:nvSpPr>
      <xdr:spPr>
        <a:xfrm>
          <a:off x="8425961" y="64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07879048-0B0D-4992-9958-4C941EABAE19}"/>
            </a:ext>
          </a:extLst>
        </xdr:cNvPr>
        <xdr:cNvSpPr txBox="1"/>
      </xdr:nvSpPr>
      <xdr:spPr>
        <a:xfrm>
          <a:off x="7644911" y="648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89951608-0FAE-4D2D-9850-0C669CB58950}"/>
            </a:ext>
          </a:extLst>
        </xdr:cNvPr>
        <xdr:cNvSpPr txBox="1"/>
      </xdr:nvSpPr>
      <xdr:spPr>
        <a:xfrm>
          <a:off x="685116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5B7EC9A7-CEED-4D6E-BB56-635F7F3831B4}"/>
            </a:ext>
          </a:extLst>
        </xdr:cNvPr>
        <xdr:cNvSpPr txBox="1"/>
      </xdr:nvSpPr>
      <xdr:spPr>
        <a:xfrm>
          <a:off x="6038361" y="652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146880</xdr:rowOff>
    </xdr:from>
    <xdr:ext cx="534377" cy="259045"/>
    <xdr:sp macro="" textlink="">
      <xdr:nvSpPr>
        <xdr:cNvPr id="142" name="n_1mainValue【道路】&#10;一人当たり延長">
          <a:extLst>
            <a:ext uri="{FF2B5EF4-FFF2-40B4-BE49-F238E27FC236}">
              <a16:creationId xmlns:a16="http://schemas.microsoft.com/office/drawing/2014/main" id="{9D4106D6-1A56-45F5-A240-878B7F3739D4}"/>
            </a:ext>
          </a:extLst>
        </xdr:cNvPr>
        <xdr:cNvSpPr txBox="1"/>
      </xdr:nvSpPr>
      <xdr:spPr>
        <a:xfrm>
          <a:off x="8425961" y="560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165778</xdr:rowOff>
    </xdr:from>
    <xdr:ext cx="534377" cy="259045"/>
    <xdr:sp macro="" textlink="">
      <xdr:nvSpPr>
        <xdr:cNvPr id="143" name="n_2mainValue【道路】&#10;一人当たり延長">
          <a:extLst>
            <a:ext uri="{FF2B5EF4-FFF2-40B4-BE49-F238E27FC236}">
              <a16:creationId xmlns:a16="http://schemas.microsoft.com/office/drawing/2014/main" id="{13589234-1355-4789-A726-CE6321CDC23B}"/>
            </a:ext>
          </a:extLst>
        </xdr:cNvPr>
        <xdr:cNvSpPr txBox="1"/>
      </xdr:nvSpPr>
      <xdr:spPr>
        <a:xfrm>
          <a:off x="7644911" y="562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6595</xdr:rowOff>
    </xdr:from>
    <xdr:ext cx="534377" cy="259045"/>
    <xdr:sp macro="" textlink="">
      <xdr:nvSpPr>
        <xdr:cNvPr id="144" name="n_3mainValue【道路】&#10;一人当たり延長">
          <a:extLst>
            <a:ext uri="{FF2B5EF4-FFF2-40B4-BE49-F238E27FC236}">
              <a16:creationId xmlns:a16="http://schemas.microsoft.com/office/drawing/2014/main" id="{3DD9AA11-F581-48C9-8B75-EA1B557BBD2C}"/>
            </a:ext>
          </a:extLst>
        </xdr:cNvPr>
        <xdr:cNvSpPr txBox="1"/>
      </xdr:nvSpPr>
      <xdr:spPr>
        <a:xfrm>
          <a:off x="6851161" y="562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59974</xdr:rowOff>
    </xdr:from>
    <xdr:ext cx="534377" cy="259045"/>
    <xdr:sp macro="" textlink="">
      <xdr:nvSpPr>
        <xdr:cNvPr id="145" name="n_4mainValue【道路】&#10;一人当たり延長">
          <a:extLst>
            <a:ext uri="{FF2B5EF4-FFF2-40B4-BE49-F238E27FC236}">
              <a16:creationId xmlns:a16="http://schemas.microsoft.com/office/drawing/2014/main" id="{5C298963-8D1A-487B-A9BB-F2A546A9A08C}"/>
            </a:ext>
          </a:extLst>
        </xdr:cNvPr>
        <xdr:cNvSpPr txBox="1"/>
      </xdr:nvSpPr>
      <xdr:spPr>
        <a:xfrm>
          <a:off x="6038361" y="567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7EFCFCF-8EE4-4EC0-ADEB-D5CA4F562CB8}"/>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7320D2A-CEF7-4C8A-9045-3389D7A8AB1B}"/>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C51113C-3C35-4026-8AE2-8EED17A5B6BE}"/>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0404778-1000-4A0F-9677-2FC43768DCCA}"/>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662117C-6085-4C19-8D12-070479EC37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CF90636-704A-498E-9247-B135DC655F3F}"/>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60EA9C5-13A7-4DEB-843C-4A0E1FF520CA}"/>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BCB3745-428E-4159-8351-034CB5B3AF38}"/>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2FB781A-BE85-4B2B-AC6E-DB596448FBD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B549A51-68EC-4E33-996E-6C5503EB514A}"/>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2C95833-010D-46A9-9299-DF0ECD36CD7B}"/>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85C5BF7-6B2D-4B1B-8F64-B45FE840037B}"/>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2DE2F1B-B8A5-40A8-A9A0-94A2A253BA58}"/>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343053D-50E1-4C4A-913C-CECB4FBF4DCA}"/>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FC6F3A1-162B-4062-9208-AD5C27FE71DB}"/>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82DF325-7F34-4A72-82B1-58BA8D7C3B8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A0F1FD3-5482-46E0-A781-AE153910CBFB}"/>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16B80C8-C737-469F-BF29-FA161F66FA0C}"/>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21D09B5-6269-4D11-9C22-7DE6637693E7}"/>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175F576-9B80-4F92-B45E-1A4A070C9F84}"/>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589B757-D19B-40F4-BED5-E7AD80038C9E}"/>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9CCFEB86-6FD9-4BD5-A1BE-D1FA02911C8E}"/>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488BCA2-47D5-40F1-B3E2-AC4D24061164}"/>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C047A2A-8188-46F0-9AB5-47B8AE1ACD1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5A56EA7-631B-4FF3-8E13-8DB988C170E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6ECEB5A5-BF71-4660-80B1-F5ACFB8479DE}"/>
            </a:ext>
          </a:extLst>
        </xdr:cNvPr>
        <xdr:cNvCxnSpPr/>
      </xdr:nvCxnSpPr>
      <xdr:spPr>
        <a:xfrm flipV="1">
          <a:off x="4177665" y="9168493"/>
          <a:ext cx="0" cy="13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1D9A541-5977-419F-8FA4-C719095C0354}"/>
            </a:ext>
          </a:extLst>
        </xdr:cNvPr>
        <xdr:cNvSpPr txBox="1"/>
      </xdr:nvSpPr>
      <xdr:spPr>
        <a:xfrm>
          <a:off x="4216400" y="10540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F1D20314-A25A-4A23-8B50-36458E6D1DCB}"/>
            </a:ext>
          </a:extLst>
        </xdr:cNvPr>
        <xdr:cNvCxnSpPr/>
      </xdr:nvCxnSpPr>
      <xdr:spPr>
        <a:xfrm>
          <a:off x="4108450" y="105366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DB1CA97E-E39F-4FF8-8BD7-C82FC311B210}"/>
            </a:ext>
          </a:extLst>
        </xdr:cNvPr>
        <xdr:cNvSpPr txBox="1"/>
      </xdr:nvSpPr>
      <xdr:spPr>
        <a:xfrm>
          <a:off x="4216400" y="8950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95024E67-115B-4E14-80CD-72359CF2799B}"/>
            </a:ext>
          </a:extLst>
        </xdr:cNvPr>
        <xdr:cNvCxnSpPr/>
      </xdr:nvCxnSpPr>
      <xdr:spPr>
        <a:xfrm>
          <a:off x="4108450" y="91684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F11EAD3-6505-48D7-98DF-47CDDB4CDEF6}"/>
            </a:ext>
          </a:extLst>
        </xdr:cNvPr>
        <xdr:cNvSpPr txBox="1"/>
      </xdr:nvSpPr>
      <xdr:spPr>
        <a:xfrm>
          <a:off x="4216400" y="9918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C525DC8A-FD9C-4537-9753-02797DF17DCD}"/>
            </a:ext>
          </a:extLst>
        </xdr:cNvPr>
        <xdr:cNvSpPr/>
      </xdr:nvSpPr>
      <xdr:spPr>
        <a:xfrm>
          <a:off x="4127500" y="10067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299F6976-6A8E-4E83-B8EF-0EF00CE2FB57}"/>
            </a:ext>
          </a:extLst>
        </xdr:cNvPr>
        <xdr:cNvSpPr/>
      </xdr:nvSpPr>
      <xdr:spPr>
        <a:xfrm>
          <a:off x="3384550" y="100427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74CF3C31-063B-495D-8BA2-F83811166BDF}"/>
            </a:ext>
          </a:extLst>
        </xdr:cNvPr>
        <xdr:cNvSpPr/>
      </xdr:nvSpPr>
      <xdr:spPr>
        <a:xfrm>
          <a:off x="2571750" y="10021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8C84227D-A1CF-47D3-B136-314B88465022}"/>
            </a:ext>
          </a:extLst>
        </xdr:cNvPr>
        <xdr:cNvSpPr/>
      </xdr:nvSpPr>
      <xdr:spPr>
        <a:xfrm>
          <a:off x="1778000" y="10021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BAFBB65D-F3E8-46AD-AA8E-04B19C3D25C1}"/>
            </a:ext>
          </a:extLst>
        </xdr:cNvPr>
        <xdr:cNvSpPr/>
      </xdr:nvSpPr>
      <xdr:spPr>
        <a:xfrm>
          <a:off x="984250" y="1003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118555C-734C-47AC-93D1-8E21B826A5A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8EEE2E8-7B2A-4424-9DDF-A64EF82D28EC}"/>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93A47EE-E0D7-4B69-BE69-CFB45F5B3E65}"/>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FEB6445-57A9-49FA-9608-7F6ED461EEFC}"/>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DE0E739-7F4C-43C9-950D-D675CCFDED01}"/>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58601</xdr:rowOff>
    </xdr:from>
    <xdr:to>
      <xdr:col>24</xdr:col>
      <xdr:colOff>114300</xdr:colOff>
      <xdr:row>61</xdr:row>
      <xdr:rowOff>160201</xdr:rowOff>
    </xdr:to>
    <xdr:sp macro="" textlink="">
      <xdr:nvSpPr>
        <xdr:cNvPr id="187" name="楕円 186">
          <a:extLst>
            <a:ext uri="{FF2B5EF4-FFF2-40B4-BE49-F238E27FC236}">
              <a16:creationId xmlns:a16="http://schemas.microsoft.com/office/drawing/2014/main" id="{A5651155-0356-4987-B2D3-86EDB36778EB}"/>
            </a:ext>
          </a:extLst>
        </xdr:cNvPr>
        <xdr:cNvSpPr/>
      </xdr:nvSpPr>
      <xdr:spPr>
        <a:xfrm>
          <a:off x="4127500" y="101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37028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A1B0D21-2542-4D72-8DE0-AD83FFD1C43E}"/>
            </a:ext>
          </a:extLst>
        </xdr:cNvPr>
        <xdr:cNvSpPr txBox="1"/>
      </xdr:nvSpPr>
      <xdr:spPr>
        <a:xfrm>
          <a:off x="4216400" y="1011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35741</xdr:rowOff>
    </xdr:from>
    <xdr:to>
      <xdr:col>20</xdr:col>
      <xdr:colOff>38100</xdr:colOff>
      <xdr:row>61</xdr:row>
      <xdr:rowOff>137341</xdr:rowOff>
    </xdr:to>
    <xdr:sp macro="" textlink="">
      <xdr:nvSpPr>
        <xdr:cNvPr id="189" name="楕円 188">
          <a:extLst>
            <a:ext uri="{FF2B5EF4-FFF2-40B4-BE49-F238E27FC236}">
              <a16:creationId xmlns:a16="http://schemas.microsoft.com/office/drawing/2014/main" id="{0AE03AD0-3484-462F-A17C-21B29A06030C}"/>
            </a:ext>
          </a:extLst>
        </xdr:cNvPr>
        <xdr:cNvSpPr/>
      </xdr:nvSpPr>
      <xdr:spPr>
        <a:xfrm>
          <a:off x="3384550" y="101131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86541</xdr:rowOff>
    </xdr:from>
    <xdr:to>
      <xdr:col>24</xdr:col>
      <xdr:colOff>63500</xdr:colOff>
      <xdr:row>61</xdr:row>
      <xdr:rowOff>109401</xdr:rowOff>
    </xdr:to>
    <xdr:cxnSp macro="">
      <xdr:nvCxnSpPr>
        <xdr:cNvPr id="190" name="直線コネクタ 189">
          <a:extLst>
            <a:ext uri="{FF2B5EF4-FFF2-40B4-BE49-F238E27FC236}">
              <a16:creationId xmlns:a16="http://schemas.microsoft.com/office/drawing/2014/main" id="{803C7F7E-6A30-4622-A7F8-BFF30F7D783F}"/>
            </a:ext>
          </a:extLst>
        </xdr:cNvPr>
        <xdr:cNvCxnSpPr/>
      </xdr:nvCxnSpPr>
      <xdr:spPr>
        <a:xfrm>
          <a:off x="3429000" y="10163991"/>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91" name="楕円 190">
          <a:extLst>
            <a:ext uri="{FF2B5EF4-FFF2-40B4-BE49-F238E27FC236}">
              <a16:creationId xmlns:a16="http://schemas.microsoft.com/office/drawing/2014/main" id="{863693A2-7212-4802-A66B-945A9B6543CD}"/>
            </a:ext>
          </a:extLst>
        </xdr:cNvPr>
        <xdr:cNvSpPr/>
      </xdr:nvSpPr>
      <xdr:spPr>
        <a:xfrm>
          <a:off x="2571750" y="100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86541</xdr:rowOff>
    </xdr:to>
    <xdr:cxnSp macro="">
      <xdr:nvCxnSpPr>
        <xdr:cNvPr id="192" name="直線コネクタ 191">
          <a:extLst>
            <a:ext uri="{FF2B5EF4-FFF2-40B4-BE49-F238E27FC236}">
              <a16:creationId xmlns:a16="http://schemas.microsoft.com/office/drawing/2014/main" id="{62DA3501-E3A2-4092-818D-862FDC6FEA5E}"/>
            </a:ext>
          </a:extLst>
        </xdr:cNvPr>
        <xdr:cNvCxnSpPr/>
      </xdr:nvCxnSpPr>
      <xdr:spPr>
        <a:xfrm>
          <a:off x="2622550" y="10144397"/>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93" name="楕円 192">
          <a:extLst>
            <a:ext uri="{FF2B5EF4-FFF2-40B4-BE49-F238E27FC236}">
              <a16:creationId xmlns:a16="http://schemas.microsoft.com/office/drawing/2014/main" id="{E2E07761-3EDC-4496-9AA5-740545C25D3C}"/>
            </a:ext>
          </a:extLst>
        </xdr:cNvPr>
        <xdr:cNvSpPr/>
      </xdr:nvSpPr>
      <xdr:spPr>
        <a:xfrm>
          <a:off x="1778000" y="100770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44087</xdr:rowOff>
    </xdr:from>
    <xdr:to>
      <xdr:col>15</xdr:col>
      <xdr:colOff>50800</xdr:colOff>
      <xdr:row>61</xdr:row>
      <xdr:rowOff>66947</xdr:rowOff>
    </xdr:to>
    <xdr:cxnSp macro="">
      <xdr:nvCxnSpPr>
        <xdr:cNvPr id="194" name="直線コネクタ 193">
          <a:extLst>
            <a:ext uri="{FF2B5EF4-FFF2-40B4-BE49-F238E27FC236}">
              <a16:creationId xmlns:a16="http://schemas.microsoft.com/office/drawing/2014/main" id="{4F624741-72CD-4EE8-A309-D360952822EC}"/>
            </a:ext>
          </a:extLst>
        </xdr:cNvPr>
        <xdr:cNvCxnSpPr/>
      </xdr:nvCxnSpPr>
      <xdr:spPr>
        <a:xfrm>
          <a:off x="1828800" y="10121537"/>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140244</xdr:rowOff>
    </xdr:from>
    <xdr:to>
      <xdr:col>6</xdr:col>
      <xdr:colOff>38100</xdr:colOff>
      <xdr:row>61</xdr:row>
      <xdr:rowOff>70394</xdr:rowOff>
    </xdr:to>
    <xdr:sp macro="" textlink="">
      <xdr:nvSpPr>
        <xdr:cNvPr id="195" name="楕円 194">
          <a:extLst>
            <a:ext uri="{FF2B5EF4-FFF2-40B4-BE49-F238E27FC236}">
              <a16:creationId xmlns:a16="http://schemas.microsoft.com/office/drawing/2014/main" id="{D0C2230F-A87A-466B-8B77-B0BF7039F8BF}"/>
            </a:ext>
          </a:extLst>
        </xdr:cNvPr>
        <xdr:cNvSpPr/>
      </xdr:nvSpPr>
      <xdr:spPr>
        <a:xfrm>
          <a:off x="984250" y="100525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19594</xdr:rowOff>
    </xdr:from>
    <xdr:to>
      <xdr:col>10</xdr:col>
      <xdr:colOff>114300</xdr:colOff>
      <xdr:row>61</xdr:row>
      <xdr:rowOff>44087</xdr:rowOff>
    </xdr:to>
    <xdr:cxnSp macro="">
      <xdr:nvCxnSpPr>
        <xdr:cNvPr id="196" name="直線コネクタ 195">
          <a:extLst>
            <a:ext uri="{FF2B5EF4-FFF2-40B4-BE49-F238E27FC236}">
              <a16:creationId xmlns:a16="http://schemas.microsoft.com/office/drawing/2014/main" id="{197705CB-09B5-46FE-B291-0AD2B0F3FA2E}"/>
            </a:ext>
          </a:extLst>
        </xdr:cNvPr>
        <xdr:cNvCxnSpPr/>
      </xdr:nvCxnSpPr>
      <xdr:spPr>
        <a:xfrm>
          <a:off x="1028700" y="10097044"/>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CCD4A71-ABAB-460E-8FEE-E48AFD201EF7}"/>
            </a:ext>
          </a:extLst>
        </xdr:cNvPr>
        <xdr:cNvSpPr txBox="1"/>
      </xdr:nvSpPr>
      <xdr:spPr>
        <a:xfrm>
          <a:off x="3239144" y="98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47F9CDA-44A8-4D89-AB22-63834262B012}"/>
            </a:ext>
          </a:extLst>
        </xdr:cNvPr>
        <xdr:cNvSpPr txBox="1"/>
      </xdr:nvSpPr>
      <xdr:spPr>
        <a:xfrm>
          <a:off x="2439044" y="980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16E7A05-BA78-4BF0-A10B-1CDF7889991D}"/>
            </a:ext>
          </a:extLst>
        </xdr:cNvPr>
        <xdr:cNvSpPr txBox="1"/>
      </xdr:nvSpPr>
      <xdr:spPr>
        <a:xfrm>
          <a:off x="1645294" y="980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2C6502E-AFFE-4105-B8DE-069A0ADA5B54}"/>
            </a:ext>
          </a:extLst>
        </xdr:cNvPr>
        <xdr:cNvSpPr txBox="1"/>
      </xdr:nvSpPr>
      <xdr:spPr>
        <a:xfrm>
          <a:off x="8515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128468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53FE09F-0A34-4FDC-A49C-30244D149C97}"/>
            </a:ext>
          </a:extLst>
        </xdr:cNvPr>
        <xdr:cNvSpPr txBox="1"/>
      </xdr:nvSpPr>
      <xdr:spPr>
        <a:xfrm>
          <a:off x="3239144" y="1020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69B76F3-BCDB-4D76-972B-EEF50E0FF5C3}"/>
            </a:ext>
          </a:extLst>
        </xdr:cNvPr>
        <xdr:cNvSpPr txBox="1"/>
      </xdr:nvSpPr>
      <xdr:spPr>
        <a:xfrm>
          <a:off x="2439044" y="1018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F78B04D-C387-4B14-B389-411B9E54B047}"/>
            </a:ext>
          </a:extLst>
        </xdr:cNvPr>
        <xdr:cNvSpPr txBox="1"/>
      </xdr:nvSpPr>
      <xdr:spPr>
        <a:xfrm>
          <a:off x="1645294" y="10163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61521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2AFD497-3474-4B92-98A9-D72778690CEF}"/>
            </a:ext>
          </a:extLst>
        </xdr:cNvPr>
        <xdr:cNvSpPr txBox="1"/>
      </xdr:nvSpPr>
      <xdr:spPr>
        <a:xfrm>
          <a:off x="851544" y="1013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3F44120-1DBE-46AC-840A-42E03713AC79}"/>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B82F4AF-12F3-4383-B435-59F0A11415DE}"/>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CE9C0D9-92F9-49AE-98BE-7D4A36F611E2}"/>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ECBD12A-6B1C-4804-B513-6A3BA36AD37F}"/>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2CF378C-B6FA-4D16-8D0D-45483864113E}"/>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CA38597-290B-4826-A66A-EA80FDE5B317}"/>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5AD3005-56DD-4683-9977-7E5D7189F6EE}"/>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C17CF2E-CABA-419B-AED4-74B93F47851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0CD5FBA-00DF-4726-BEF0-6492E064EB9B}"/>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E576607-0E3E-4434-AA67-42A859F24199}"/>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89F1614-3022-4A2F-9D0C-BD19EC786C6D}"/>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CFF02C2-DD88-431D-B8B2-0BC0CA0F92F8}"/>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61A9E87-E3AD-4E31-BF3E-6FD413F8EF17}"/>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61193997-8090-43F0-B7C1-8B09953391D7}"/>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476C19E-5383-42A4-841E-A4BF7EC2D7D7}"/>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B3214E30-5998-47F1-95B2-D95D6B2D253F}"/>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4B99E2E-6DE6-4C97-8419-F2EE818065DB}"/>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E1DD760-C681-4CB7-913C-D415D3729DFF}"/>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9FCD715-ED29-4BAA-AB91-ACF9C8246F05}"/>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F2A53799-891F-4D78-9BC1-4DBB3083D6E0}"/>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AA756FB-2C00-4820-9739-395AA87998FC}"/>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33054678-7B3B-4C93-8D8F-31DF5C695C44}"/>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ED2F86A-F9B1-481F-8DD7-B8AA3AD46EED}"/>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C13E1F22-5713-4CE0-ADAF-471C31635485}"/>
            </a:ext>
          </a:extLst>
        </xdr:cNvPr>
        <xdr:cNvCxnSpPr/>
      </xdr:nvCxnSpPr>
      <xdr:spPr>
        <a:xfrm flipV="1">
          <a:off x="9429115" y="9242618"/>
          <a:ext cx="0" cy="138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FC437439-A2EA-457D-B16F-312752D52DCB}"/>
            </a:ext>
          </a:extLst>
        </xdr:cNvPr>
        <xdr:cNvSpPr txBox="1"/>
      </xdr:nvSpPr>
      <xdr:spPr>
        <a:xfrm>
          <a:off x="9467850" y="1063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6DC7AFD2-F7A1-465D-B5C1-F30C3E4D625E}"/>
            </a:ext>
          </a:extLst>
        </xdr:cNvPr>
        <xdr:cNvCxnSpPr/>
      </xdr:nvCxnSpPr>
      <xdr:spPr>
        <a:xfrm>
          <a:off x="9359900" y="106311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D8725A7C-0956-45F8-BBE8-4CF38B927758}"/>
            </a:ext>
          </a:extLst>
        </xdr:cNvPr>
        <xdr:cNvSpPr txBox="1"/>
      </xdr:nvSpPr>
      <xdr:spPr>
        <a:xfrm>
          <a:off x="9467850" y="9024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B23AF6AC-9D10-47A2-B0C1-A61D74A0E13F}"/>
            </a:ext>
          </a:extLst>
        </xdr:cNvPr>
        <xdr:cNvCxnSpPr/>
      </xdr:nvCxnSpPr>
      <xdr:spPr>
        <a:xfrm>
          <a:off x="9359900" y="9242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8C4521CE-BB05-40C6-97C1-9D9DE18F2BB9}"/>
            </a:ext>
          </a:extLst>
        </xdr:cNvPr>
        <xdr:cNvSpPr txBox="1"/>
      </xdr:nvSpPr>
      <xdr:spPr>
        <a:xfrm>
          <a:off x="9467850" y="103206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0D58FC8E-9627-49D5-A3EC-E7F26196E48C}"/>
            </a:ext>
          </a:extLst>
        </xdr:cNvPr>
        <xdr:cNvSpPr/>
      </xdr:nvSpPr>
      <xdr:spPr>
        <a:xfrm>
          <a:off x="9398000" y="103422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97A1B2BD-A9A9-4021-BA32-5FBF03BE6211}"/>
            </a:ext>
          </a:extLst>
        </xdr:cNvPr>
        <xdr:cNvSpPr/>
      </xdr:nvSpPr>
      <xdr:spPr>
        <a:xfrm>
          <a:off x="8636000" y="10341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D18CB8D6-5280-42E6-82FE-7BEC818A3F52}"/>
            </a:ext>
          </a:extLst>
        </xdr:cNvPr>
        <xdr:cNvSpPr/>
      </xdr:nvSpPr>
      <xdr:spPr>
        <a:xfrm>
          <a:off x="7842250" y="103386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D28BBB8A-ED87-4FCB-B0D6-AB10BE1A328C}"/>
            </a:ext>
          </a:extLst>
        </xdr:cNvPr>
        <xdr:cNvSpPr/>
      </xdr:nvSpPr>
      <xdr:spPr>
        <a:xfrm>
          <a:off x="7029450" y="103543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9ACB3DF8-5172-49B2-9535-10DD05103CC6}"/>
            </a:ext>
          </a:extLst>
        </xdr:cNvPr>
        <xdr:cNvSpPr/>
      </xdr:nvSpPr>
      <xdr:spPr>
        <a:xfrm>
          <a:off x="6235700" y="103555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4EEDE7C-7A35-4D56-9593-1011CC5A090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6F9050F-AF1C-4109-839C-52FF8853B8DE}"/>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117C898-93DB-460F-9D8F-38D3AA21F9A2}"/>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5E7923E-DD31-4903-AD68-168146703E1F}"/>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402067E-3780-48D3-A5F2-1610C78869E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60378</xdr:rowOff>
    </xdr:from>
    <xdr:to>
      <xdr:col>55</xdr:col>
      <xdr:colOff>50800</xdr:colOff>
      <xdr:row>61</xdr:row>
      <xdr:rowOff>161978</xdr:rowOff>
    </xdr:to>
    <xdr:sp macro="" textlink="">
      <xdr:nvSpPr>
        <xdr:cNvPr id="244" name="楕円 243">
          <a:extLst>
            <a:ext uri="{FF2B5EF4-FFF2-40B4-BE49-F238E27FC236}">
              <a16:creationId xmlns:a16="http://schemas.microsoft.com/office/drawing/2014/main" id="{926A4568-07B0-4083-985A-F25C814F4985}"/>
            </a:ext>
          </a:extLst>
        </xdr:cNvPr>
        <xdr:cNvSpPr/>
      </xdr:nvSpPr>
      <xdr:spPr>
        <a:xfrm>
          <a:off x="9398000" y="101378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83255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E63CFC79-B4B1-49A3-AB9B-362AE9E8FA1A}"/>
            </a:ext>
          </a:extLst>
        </xdr:cNvPr>
        <xdr:cNvSpPr txBox="1"/>
      </xdr:nvSpPr>
      <xdr:spPr>
        <a:xfrm>
          <a:off x="9467850" y="999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65602</xdr:rowOff>
    </xdr:from>
    <xdr:to>
      <xdr:col>50</xdr:col>
      <xdr:colOff>165100</xdr:colOff>
      <xdr:row>61</xdr:row>
      <xdr:rowOff>167202</xdr:rowOff>
    </xdr:to>
    <xdr:sp macro="" textlink="">
      <xdr:nvSpPr>
        <xdr:cNvPr id="246" name="楕円 245">
          <a:extLst>
            <a:ext uri="{FF2B5EF4-FFF2-40B4-BE49-F238E27FC236}">
              <a16:creationId xmlns:a16="http://schemas.microsoft.com/office/drawing/2014/main" id="{9A2462BA-32ED-4CA9-AF21-BD3C1A09669C}"/>
            </a:ext>
          </a:extLst>
        </xdr:cNvPr>
        <xdr:cNvSpPr/>
      </xdr:nvSpPr>
      <xdr:spPr>
        <a:xfrm>
          <a:off x="8636000" y="1014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111178</xdr:rowOff>
    </xdr:from>
    <xdr:to>
      <xdr:col>55</xdr:col>
      <xdr:colOff>0</xdr:colOff>
      <xdr:row>61</xdr:row>
      <xdr:rowOff>116402</xdr:rowOff>
    </xdr:to>
    <xdr:cxnSp macro="">
      <xdr:nvCxnSpPr>
        <xdr:cNvPr id="247" name="直線コネクタ 246">
          <a:extLst>
            <a:ext uri="{FF2B5EF4-FFF2-40B4-BE49-F238E27FC236}">
              <a16:creationId xmlns:a16="http://schemas.microsoft.com/office/drawing/2014/main" id="{E4745862-6518-4376-9E5E-BBF8B2C26DF8}"/>
            </a:ext>
          </a:extLst>
        </xdr:cNvPr>
        <xdr:cNvCxnSpPr/>
      </xdr:nvCxnSpPr>
      <xdr:spPr>
        <a:xfrm flipV="1">
          <a:off x="8686800" y="10188628"/>
          <a:ext cx="74295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74364</xdr:rowOff>
    </xdr:from>
    <xdr:to>
      <xdr:col>46</xdr:col>
      <xdr:colOff>38100</xdr:colOff>
      <xdr:row>62</xdr:row>
      <xdr:rowOff>4514</xdr:rowOff>
    </xdr:to>
    <xdr:sp macro="" textlink="">
      <xdr:nvSpPr>
        <xdr:cNvPr id="248" name="楕円 247">
          <a:extLst>
            <a:ext uri="{FF2B5EF4-FFF2-40B4-BE49-F238E27FC236}">
              <a16:creationId xmlns:a16="http://schemas.microsoft.com/office/drawing/2014/main" id="{DF17756F-E4EF-4B18-B5C8-34BED75CD545}"/>
            </a:ext>
          </a:extLst>
        </xdr:cNvPr>
        <xdr:cNvSpPr/>
      </xdr:nvSpPr>
      <xdr:spPr>
        <a:xfrm>
          <a:off x="7842250" y="101518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116402</xdr:rowOff>
    </xdr:from>
    <xdr:to>
      <xdr:col>50</xdr:col>
      <xdr:colOff>114300</xdr:colOff>
      <xdr:row>61</xdr:row>
      <xdr:rowOff>125164</xdr:rowOff>
    </xdr:to>
    <xdr:cxnSp macro="">
      <xdr:nvCxnSpPr>
        <xdr:cNvPr id="249" name="直線コネクタ 248">
          <a:extLst>
            <a:ext uri="{FF2B5EF4-FFF2-40B4-BE49-F238E27FC236}">
              <a16:creationId xmlns:a16="http://schemas.microsoft.com/office/drawing/2014/main" id="{7063D04B-6B74-465D-B55A-6EBD76AA0498}"/>
            </a:ext>
          </a:extLst>
        </xdr:cNvPr>
        <xdr:cNvCxnSpPr/>
      </xdr:nvCxnSpPr>
      <xdr:spPr>
        <a:xfrm flipV="1">
          <a:off x="7886700" y="10193852"/>
          <a:ext cx="8001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81893</xdr:rowOff>
    </xdr:from>
    <xdr:to>
      <xdr:col>41</xdr:col>
      <xdr:colOff>101600</xdr:colOff>
      <xdr:row>62</xdr:row>
      <xdr:rowOff>12043</xdr:rowOff>
    </xdr:to>
    <xdr:sp macro="" textlink="">
      <xdr:nvSpPr>
        <xdr:cNvPr id="250" name="楕円 249">
          <a:extLst>
            <a:ext uri="{FF2B5EF4-FFF2-40B4-BE49-F238E27FC236}">
              <a16:creationId xmlns:a16="http://schemas.microsoft.com/office/drawing/2014/main" id="{E8B0879E-2EDD-4DC4-BC0B-1ED0EF843136}"/>
            </a:ext>
          </a:extLst>
        </xdr:cNvPr>
        <xdr:cNvSpPr/>
      </xdr:nvSpPr>
      <xdr:spPr>
        <a:xfrm>
          <a:off x="7029450" y="101593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125164</xdr:rowOff>
    </xdr:from>
    <xdr:to>
      <xdr:col>45</xdr:col>
      <xdr:colOff>177800</xdr:colOff>
      <xdr:row>61</xdr:row>
      <xdr:rowOff>132693</xdr:rowOff>
    </xdr:to>
    <xdr:cxnSp macro="">
      <xdr:nvCxnSpPr>
        <xdr:cNvPr id="251" name="直線コネクタ 250">
          <a:extLst>
            <a:ext uri="{FF2B5EF4-FFF2-40B4-BE49-F238E27FC236}">
              <a16:creationId xmlns:a16="http://schemas.microsoft.com/office/drawing/2014/main" id="{AD1DF3BD-5D96-461B-8AD0-F35C720B6DED}"/>
            </a:ext>
          </a:extLst>
        </xdr:cNvPr>
        <xdr:cNvCxnSpPr/>
      </xdr:nvCxnSpPr>
      <xdr:spPr>
        <a:xfrm flipV="1">
          <a:off x="7080250" y="10202614"/>
          <a:ext cx="806450" cy="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89195</xdr:rowOff>
    </xdr:from>
    <xdr:to>
      <xdr:col>36</xdr:col>
      <xdr:colOff>165100</xdr:colOff>
      <xdr:row>62</xdr:row>
      <xdr:rowOff>19345</xdr:rowOff>
    </xdr:to>
    <xdr:sp macro="" textlink="">
      <xdr:nvSpPr>
        <xdr:cNvPr id="252" name="楕円 251">
          <a:extLst>
            <a:ext uri="{FF2B5EF4-FFF2-40B4-BE49-F238E27FC236}">
              <a16:creationId xmlns:a16="http://schemas.microsoft.com/office/drawing/2014/main" id="{7FC26153-0CD3-43AF-A520-E4F4F1365C18}"/>
            </a:ext>
          </a:extLst>
        </xdr:cNvPr>
        <xdr:cNvSpPr/>
      </xdr:nvSpPr>
      <xdr:spPr>
        <a:xfrm>
          <a:off x="6235700" y="10166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132693</xdr:rowOff>
    </xdr:from>
    <xdr:to>
      <xdr:col>41</xdr:col>
      <xdr:colOff>50800</xdr:colOff>
      <xdr:row>61</xdr:row>
      <xdr:rowOff>139995</xdr:rowOff>
    </xdr:to>
    <xdr:cxnSp macro="">
      <xdr:nvCxnSpPr>
        <xdr:cNvPr id="253" name="直線コネクタ 252">
          <a:extLst>
            <a:ext uri="{FF2B5EF4-FFF2-40B4-BE49-F238E27FC236}">
              <a16:creationId xmlns:a16="http://schemas.microsoft.com/office/drawing/2014/main" id="{F2BDF872-DAAA-4FFE-A426-C720F47581EB}"/>
            </a:ext>
          </a:extLst>
        </xdr:cNvPr>
        <xdr:cNvCxnSpPr/>
      </xdr:nvCxnSpPr>
      <xdr:spPr>
        <a:xfrm flipV="1">
          <a:off x="6286500" y="10210143"/>
          <a:ext cx="79375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E771F04-84B9-4D10-9AA1-BFA6D62A3D29}"/>
            </a:ext>
          </a:extLst>
        </xdr:cNvPr>
        <xdr:cNvSpPr txBox="1"/>
      </xdr:nvSpPr>
      <xdr:spPr>
        <a:xfrm>
          <a:off x="8399995" y="1042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1DFCB32A-1A5D-44E6-BF38-731A42F7B640}"/>
            </a:ext>
          </a:extLst>
        </xdr:cNvPr>
        <xdr:cNvSpPr txBox="1"/>
      </xdr:nvSpPr>
      <xdr:spPr>
        <a:xfrm>
          <a:off x="7612595" y="1042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64FBDF5-5DFD-4DC4-A009-E9F55D09F2CA}"/>
            </a:ext>
          </a:extLst>
        </xdr:cNvPr>
        <xdr:cNvSpPr txBox="1"/>
      </xdr:nvSpPr>
      <xdr:spPr>
        <a:xfrm>
          <a:off x="6818845" y="1044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72BF9533-B8F3-4689-82AA-0E1D5203DD6D}"/>
            </a:ext>
          </a:extLst>
        </xdr:cNvPr>
        <xdr:cNvSpPr txBox="1"/>
      </xdr:nvSpPr>
      <xdr:spPr>
        <a:xfrm>
          <a:off x="6006045" y="1044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12279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9BC8B998-41E2-424E-9D20-2E9BE3C89BF3}"/>
            </a:ext>
          </a:extLst>
        </xdr:cNvPr>
        <xdr:cNvSpPr txBox="1"/>
      </xdr:nvSpPr>
      <xdr:spPr>
        <a:xfrm>
          <a:off x="8399995" y="992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21041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C7934D65-5FDB-4677-87D4-1F492DAD1E6F}"/>
            </a:ext>
          </a:extLst>
        </xdr:cNvPr>
        <xdr:cNvSpPr txBox="1"/>
      </xdr:nvSpPr>
      <xdr:spPr>
        <a:xfrm>
          <a:off x="7612595" y="99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28570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B29D058D-EF7B-4DFC-8EFD-7736ABEA696D}"/>
            </a:ext>
          </a:extLst>
        </xdr:cNvPr>
        <xdr:cNvSpPr txBox="1"/>
      </xdr:nvSpPr>
      <xdr:spPr>
        <a:xfrm>
          <a:off x="6818845" y="994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35872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D0A8F2F1-C4BB-43E0-91A3-7F8B585C2DDF}"/>
            </a:ext>
          </a:extLst>
        </xdr:cNvPr>
        <xdr:cNvSpPr txBox="1"/>
      </xdr:nvSpPr>
      <xdr:spPr>
        <a:xfrm>
          <a:off x="6006045" y="994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EE4FD87-5ECD-4B0D-847C-05D7119A296D}"/>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2D83F48-5EA4-49CB-93E5-E977003685AD}"/>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E022BC4-3CE3-4343-9CEE-01DEC5D2231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939DD8C-872C-48F4-97B8-EBAA5196A0A7}"/>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FE0167B-6702-4AAE-9F4E-EFAE96E95555}"/>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5B86F-E1F4-4976-B6FB-5D71E24CFD0E}"/>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B299D6C-CB8E-4A9B-B714-BD03FBAF198B}"/>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DA9D273-D432-4B20-B0FB-AD94032878F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ED4615B-7ED8-43DD-B17D-4B3C263E726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137261E-BE3E-4B90-94C9-247E74943A34}"/>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6253251-5DC1-47E7-B8F9-41811EB70FED}"/>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A0C9D994-2E6A-492E-AF4F-28667DEBFCB5}"/>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842B83EF-A97E-4BD8-B88E-A213645FE959}"/>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7760742-C706-4780-9BEA-46D2ED81780F}"/>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7735627F-308D-441C-ABAF-D5376648D93C}"/>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7D7C4F6E-4BA1-41C9-BD80-A04BD59A1AD5}"/>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CCBE1906-E90A-49F9-9F73-15670F16DD4C}"/>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B62E9CD2-CB7E-4152-B88B-2DEC54524D44}"/>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8345C1BD-DD35-4B02-A9A4-05486F1F514C}"/>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68E0E5FF-2BD6-4EDA-A1BE-7EBA9AC598A6}"/>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A5ACFAC4-ED07-4F4D-A7A7-23C9E9984997}"/>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9957FE1F-B5A6-4542-BD40-2A51AEEE96CA}"/>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FCF4DBA5-08F7-4C7A-89A1-75141353491D}"/>
            </a:ext>
          </a:extLst>
        </xdr:cNvPr>
        <xdr:cNvCxnSpPr/>
      </xdr:nvCxnSpPr>
      <xdr:spPr>
        <a:xfrm flipV="1">
          <a:off x="4177665" y="13096494"/>
          <a:ext cx="0" cy="1146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123575F3-2405-4EFD-860B-46C4589825C9}"/>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9DC22CE5-7F67-4961-8A3B-BBDB6A4EB2DA}"/>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B2018634-8B65-42DB-AF4B-D8F0770AE657}"/>
            </a:ext>
          </a:extLst>
        </xdr:cNvPr>
        <xdr:cNvSpPr txBox="1"/>
      </xdr:nvSpPr>
      <xdr:spPr>
        <a:xfrm>
          <a:off x="4216400" y="12884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09309A30-1970-4E82-9210-1CFDF05F6356}"/>
            </a:ext>
          </a:extLst>
        </xdr:cNvPr>
        <xdr:cNvCxnSpPr/>
      </xdr:nvCxnSpPr>
      <xdr:spPr>
        <a:xfrm>
          <a:off x="4108450" y="130964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A1F67E72-FBEE-4D90-9613-E58242CF008C}"/>
            </a:ext>
          </a:extLst>
        </xdr:cNvPr>
        <xdr:cNvSpPr txBox="1"/>
      </xdr:nvSpPr>
      <xdr:spPr>
        <a:xfrm>
          <a:off x="4216400" y="13449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50EE7CE4-27E0-4DC3-8967-4D89F10E8660}"/>
            </a:ext>
          </a:extLst>
        </xdr:cNvPr>
        <xdr:cNvSpPr/>
      </xdr:nvSpPr>
      <xdr:spPr>
        <a:xfrm>
          <a:off x="4127500" y="13591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E57024E4-0FBC-43A0-BF60-EC7EA0B88B2D}"/>
            </a:ext>
          </a:extLst>
        </xdr:cNvPr>
        <xdr:cNvSpPr/>
      </xdr:nvSpPr>
      <xdr:spPr>
        <a:xfrm>
          <a:off x="3384550" y="135821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A6B3FD0A-464B-4E14-AD23-700BF515CB9C}"/>
            </a:ext>
          </a:extLst>
        </xdr:cNvPr>
        <xdr:cNvSpPr/>
      </xdr:nvSpPr>
      <xdr:spPr>
        <a:xfrm>
          <a:off x="2571750" y="1356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0DC60021-FC56-49B0-97EA-01A99B9B77D7}"/>
            </a:ext>
          </a:extLst>
        </xdr:cNvPr>
        <xdr:cNvSpPr/>
      </xdr:nvSpPr>
      <xdr:spPr>
        <a:xfrm>
          <a:off x="1778000" y="135336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339AE994-D619-49BD-AC5E-3F6D90932F6D}"/>
            </a:ext>
          </a:extLst>
        </xdr:cNvPr>
        <xdr:cNvSpPr/>
      </xdr:nvSpPr>
      <xdr:spPr>
        <a:xfrm>
          <a:off x="984250" y="135061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30ADAC8-84CA-406A-A914-A92439167F95}"/>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5DE1824-F73A-4893-8C37-BB3800C2AB9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5EBCDA9-DE0B-43BC-B5F8-D26295A93913}"/>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2498A3A-D9D3-4954-8B91-A010B2991B9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D478D32-FF8E-4772-A134-6229F73089D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49022</xdr:rowOff>
    </xdr:from>
    <xdr:to>
      <xdr:col>24</xdr:col>
      <xdr:colOff>114300</xdr:colOff>
      <xdr:row>82</xdr:row>
      <xdr:rowOff>150622</xdr:rowOff>
    </xdr:to>
    <xdr:sp macro="" textlink="">
      <xdr:nvSpPr>
        <xdr:cNvPr id="300" name="楕円 299">
          <a:extLst>
            <a:ext uri="{FF2B5EF4-FFF2-40B4-BE49-F238E27FC236}">
              <a16:creationId xmlns:a16="http://schemas.microsoft.com/office/drawing/2014/main" id="{CB7D0ADB-434C-477A-A5E0-C1289BFAD671}"/>
            </a:ext>
          </a:extLst>
        </xdr:cNvPr>
        <xdr:cNvSpPr/>
      </xdr:nvSpPr>
      <xdr:spPr>
        <a:xfrm>
          <a:off x="4127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27449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70603B36-355B-49D0-8E55-D05755653051}"/>
            </a:ext>
          </a:extLst>
        </xdr:cNvPr>
        <xdr:cNvSpPr txBox="1"/>
      </xdr:nvSpPr>
      <xdr:spPr>
        <a:xfrm>
          <a:off x="4216400" y="13571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302" name="楕円 301">
          <a:extLst>
            <a:ext uri="{FF2B5EF4-FFF2-40B4-BE49-F238E27FC236}">
              <a16:creationId xmlns:a16="http://schemas.microsoft.com/office/drawing/2014/main" id="{D59BCB03-A963-49E2-82CC-209A75E1C278}"/>
            </a:ext>
          </a:extLst>
        </xdr:cNvPr>
        <xdr:cNvSpPr/>
      </xdr:nvSpPr>
      <xdr:spPr>
        <a:xfrm>
          <a:off x="3384550" y="135547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60961</xdr:rowOff>
    </xdr:from>
    <xdr:to>
      <xdr:col>24</xdr:col>
      <xdr:colOff>63500</xdr:colOff>
      <xdr:row>82</xdr:row>
      <xdr:rowOff>99822</xdr:rowOff>
    </xdr:to>
    <xdr:cxnSp macro="">
      <xdr:nvCxnSpPr>
        <xdr:cNvPr id="303" name="直線コネクタ 302">
          <a:extLst>
            <a:ext uri="{FF2B5EF4-FFF2-40B4-BE49-F238E27FC236}">
              <a16:creationId xmlns:a16="http://schemas.microsoft.com/office/drawing/2014/main" id="{42F9171B-CBFA-4F30-B6C6-71875F0C9FEB}"/>
            </a:ext>
          </a:extLst>
        </xdr:cNvPr>
        <xdr:cNvCxnSpPr/>
      </xdr:nvCxnSpPr>
      <xdr:spPr>
        <a:xfrm>
          <a:off x="3429000" y="13605511"/>
          <a:ext cx="7493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142748</xdr:rowOff>
    </xdr:from>
    <xdr:to>
      <xdr:col>15</xdr:col>
      <xdr:colOff>101600</xdr:colOff>
      <xdr:row>82</xdr:row>
      <xdr:rowOff>72898</xdr:rowOff>
    </xdr:to>
    <xdr:sp macro="" textlink="">
      <xdr:nvSpPr>
        <xdr:cNvPr id="304" name="楕円 303">
          <a:extLst>
            <a:ext uri="{FF2B5EF4-FFF2-40B4-BE49-F238E27FC236}">
              <a16:creationId xmlns:a16="http://schemas.microsoft.com/office/drawing/2014/main" id="{00DEB686-2887-4074-AEE1-189127EE1801}"/>
            </a:ext>
          </a:extLst>
        </xdr:cNvPr>
        <xdr:cNvSpPr/>
      </xdr:nvSpPr>
      <xdr:spPr>
        <a:xfrm>
          <a:off x="2571750" y="135221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22098</xdr:rowOff>
    </xdr:from>
    <xdr:to>
      <xdr:col>19</xdr:col>
      <xdr:colOff>177800</xdr:colOff>
      <xdr:row>82</xdr:row>
      <xdr:rowOff>60961</xdr:rowOff>
    </xdr:to>
    <xdr:cxnSp macro="">
      <xdr:nvCxnSpPr>
        <xdr:cNvPr id="305" name="直線コネクタ 304">
          <a:extLst>
            <a:ext uri="{FF2B5EF4-FFF2-40B4-BE49-F238E27FC236}">
              <a16:creationId xmlns:a16="http://schemas.microsoft.com/office/drawing/2014/main" id="{0574CDDB-769D-44FA-A03C-F01A3B170800}"/>
            </a:ext>
          </a:extLst>
        </xdr:cNvPr>
        <xdr:cNvCxnSpPr/>
      </xdr:nvCxnSpPr>
      <xdr:spPr>
        <a:xfrm>
          <a:off x="2622550" y="13566648"/>
          <a:ext cx="80645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101600</xdr:rowOff>
    </xdr:from>
    <xdr:to>
      <xdr:col>10</xdr:col>
      <xdr:colOff>165100</xdr:colOff>
      <xdr:row>82</xdr:row>
      <xdr:rowOff>31750</xdr:rowOff>
    </xdr:to>
    <xdr:sp macro="" textlink="">
      <xdr:nvSpPr>
        <xdr:cNvPr id="306" name="楕円 305">
          <a:extLst>
            <a:ext uri="{FF2B5EF4-FFF2-40B4-BE49-F238E27FC236}">
              <a16:creationId xmlns:a16="http://schemas.microsoft.com/office/drawing/2014/main" id="{C57A833B-31D0-4720-A1CC-91907A1A7A6B}"/>
            </a:ext>
          </a:extLst>
        </xdr:cNvPr>
        <xdr:cNvSpPr/>
      </xdr:nvSpPr>
      <xdr:spPr>
        <a:xfrm>
          <a:off x="1778000" y="1348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152400</xdr:rowOff>
    </xdr:from>
    <xdr:to>
      <xdr:col>15</xdr:col>
      <xdr:colOff>50800</xdr:colOff>
      <xdr:row>82</xdr:row>
      <xdr:rowOff>22098</xdr:rowOff>
    </xdr:to>
    <xdr:cxnSp macro="">
      <xdr:nvCxnSpPr>
        <xdr:cNvPr id="307" name="直線コネクタ 306">
          <a:extLst>
            <a:ext uri="{FF2B5EF4-FFF2-40B4-BE49-F238E27FC236}">
              <a16:creationId xmlns:a16="http://schemas.microsoft.com/office/drawing/2014/main" id="{0C1EE7EB-5C6C-4441-BC52-D4A842A6D9F3}"/>
            </a:ext>
          </a:extLst>
        </xdr:cNvPr>
        <xdr:cNvCxnSpPr/>
      </xdr:nvCxnSpPr>
      <xdr:spPr>
        <a:xfrm>
          <a:off x="1828800" y="13531850"/>
          <a:ext cx="79375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55880</xdr:rowOff>
    </xdr:from>
    <xdr:to>
      <xdr:col>6</xdr:col>
      <xdr:colOff>38100</xdr:colOff>
      <xdr:row>81</xdr:row>
      <xdr:rowOff>157480</xdr:rowOff>
    </xdr:to>
    <xdr:sp macro="" textlink="">
      <xdr:nvSpPr>
        <xdr:cNvPr id="308" name="楕円 307">
          <a:extLst>
            <a:ext uri="{FF2B5EF4-FFF2-40B4-BE49-F238E27FC236}">
              <a16:creationId xmlns:a16="http://schemas.microsoft.com/office/drawing/2014/main" id="{68A491B6-E419-4AB2-A597-F9A32AAAFD30}"/>
            </a:ext>
          </a:extLst>
        </xdr:cNvPr>
        <xdr:cNvSpPr/>
      </xdr:nvSpPr>
      <xdr:spPr>
        <a:xfrm>
          <a:off x="984250" y="13435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106680</xdr:rowOff>
    </xdr:from>
    <xdr:to>
      <xdr:col>10</xdr:col>
      <xdr:colOff>114300</xdr:colOff>
      <xdr:row>81</xdr:row>
      <xdr:rowOff>152400</xdr:rowOff>
    </xdr:to>
    <xdr:cxnSp macro="">
      <xdr:nvCxnSpPr>
        <xdr:cNvPr id="309" name="直線コネクタ 308">
          <a:extLst>
            <a:ext uri="{FF2B5EF4-FFF2-40B4-BE49-F238E27FC236}">
              <a16:creationId xmlns:a16="http://schemas.microsoft.com/office/drawing/2014/main" id="{40345A15-5078-4BB2-8AD2-CDEC10548493}"/>
            </a:ext>
          </a:extLst>
        </xdr:cNvPr>
        <xdr:cNvCxnSpPr/>
      </xdr:nvCxnSpPr>
      <xdr:spPr>
        <a:xfrm>
          <a:off x="1028700" y="13486130"/>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D7C2AD46-4885-4995-AB99-DFACC7C0987C}"/>
            </a:ext>
          </a:extLst>
        </xdr:cNvPr>
        <xdr:cNvSpPr txBox="1"/>
      </xdr:nvSpPr>
      <xdr:spPr>
        <a:xfrm>
          <a:off x="3239144" y="136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03905C0A-D1E7-4106-8877-DD60E60F4040}"/>
            </a:ext>
          </a:extLst>
        </xdr:cNvPr>
        <xdr:cNvSpPr txBox="1"/>
      </xdr:nvSpPr>
      <xdr:spPr>
        <a:xfrm>
          <a:off x="2439044" y="13656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5F3F7CB4-96FD-4FBC-AE78-707985FB6165}"/>
            </a:ext>
          </a:extLst>
        </xdr:cNvPr>
        <xdr:cNvSpPr txBox="1"/>
      </xdr:nvSpPr>
      <xdr:spPr>
        <a:xfrm>
          <a:off x="1645294" y="1362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50723E5C-E572-4F12-9D84-E7F3F21DBBDB}"/>
            </a:ext>
          </a:extLst>
        </xdr:cNvPr>
        <xdr:cNvSpPr txBox="1"/>
      </xdr:nvSpPr>
      <xdr:spPr>
        <a:xfrm>
          <a:off x="851544" y="13592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128288</xdr:rowOff>
    </xdr:from>
    <xdr:ext cx="405111" cy="259045"/>
    <xdr:sp macro="" textlink="">
      <xdr:nvSpPr>
        <xdr:cNvPr id="314" name="n_1mainValue【公営住宅】&#10;有形固定資産減価償却率">
          <a:extLst>
            <a:ext uri="{FF2B5EF4-FFF2-40B4-BE49-F238E27FC236}">
              <a16:creationId xmlns:a16="http://schemas.microsoft.com/office/drawing/2014/main" id="{C4AF4EF5-961A-4619-8CCC-5295951A7474}"/>
            </a:ext>
          </a:extLst>
        </xdr:cNvPr>
        <xdr:cNvSpPr txBox="1"/>
      </xdr:nvSpPr>
      <xdr:spPr>
        <a:xfrm>
          <a:off x="3239144"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89425</xdr:rowOff>
    </xdr:from>
    <xdr:ext cx="405111" cy="259045"/>
    <xdr:sp macro="" textlink="">
      <xdr:nvSpPr>
        <xdr:cNvPr id="315" name="n_2mainValue【公営住宅】&#10;有形固定資産減価償却率">
          <a:extLst>
            <a:ext uri="{FF2B5EF4-FFF2-40B4-BE49-F238E27FC236}">
              <a16:creationId xmlns:a16="http://schemas.microsoft.com/office/drawing/2014/main" id="{05152382-4A75-4458-9F9F-700AB0F5F91F}"/>
            </a:ext>
          </a:extLst>
        </xdr:cNvPr>
        <xdr:cNvSpPr txBox="1"/>
      </xdr:nvSpPr>
      <xdr:spPr>
        <a:xfrm>
          <a:off x="2439044" y="13303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48277</xdr:rowOff>
    </xdr:from>
    <xdr:ext cx="405111" cy="259045"/>
    <xdr:sp macro="" textlink="">
      <xdr:nvSpPr>
        <xdr:cNvPr id="316" name="n_3mainValue【公営住宅】&#10;有形固定資産減価償却率">
          <a:extLst>
            <a:ext uri="{FF2B5EF4-FFF2-40B4-BE49-F238E27FC236}">
              <a16:creationId xmlns:a16="http://schemas.microsoft.com/office/drawing/2014/main" id="{65E23B48-1D35-4EE6-9869-DE32C1594B7E}"/>
            </a:ext>
          </a:extLst>
        </xdr:cNvPr>
        <xdr:cNvSpPr txBox="1"/>
      </xdr:nvSpPr>
      <xdr:spPr>
        <a:xfrm>
          <a:off x="1645294"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17" name="n_4mainValue【公営住宅】&#10;有形固定資産減価償却率">
          <a:extLst>
            <a:ext uri="{FF2B5EF4-FFF2-40B4-BE49-F238E27FC236}">
              <a16:creationId xmlns:a16="http://schemas.microsoft.com/office/drawing/2014/main" id="{B1B27112-EE61-4F65-BAE7-B12D64460B12}"/>
            </a:ext>
          </a:extLst>
        </xdr:cNvPr>
        <xdr:cNvSpPr txBox="1"/>
      </xdr:nvSpPr>
      <xdr:spPr>
        <a:xfrm>
          <a:off x="851544" y="1321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B1FCF83F-12E0-499E-80B5-E1D013D279A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B75CAB23-A732-4A04-A36F-22ABF73B78D4}"/>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523C9F02-412F-4B30-9CAC-1E2258FF08B5}"/>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B1256132-9651-4741-827B-6B66A9BBFC7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3A0EA41B-9874-46BA-B6AA-4AAEC543861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C47B2A57-6450-4E5B-B09D-0F52F68010A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82BBAC16-3FD2-48A4-8123-F2100B8D7058}"/>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12E1E5FC-D6ED-44B0-973E-A631D8619B8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A6E7BA5-576D-48E3-8F14-023194BC31A3}"/>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41CCB5BD-D959-4E74-A2B3-9F4A7E7423DC}"/>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1B5FC5C1-EA12-4550-A854-B01C17B15940}"/>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1054A9DE-309B-458F-A928-284D22E02403}"/>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D1063C69-E5B2-4B0B-8B7E-426FFE72074F}"/>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A7F9711E-7BDB-499D-9973-E57EB64EDDDF}"/>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E6440CA0-F71B-45A5-927E-620F626AC87D}"/>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E655A5E2-6BC9-4226-B68F-BBBD78B120F7}"/>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ED21AD40-93B5-416A-802D-D969A82907D4}"/>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E29BB88B-935A-477F-84B0-8E7BC1230590}"/>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46442130-EB49-43A8-932E-1AAB023B031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2B1A5716-C78F-4DBC-A7D3-641DE986F5CA}"/>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A47971D-FC88-4709-B37D-F325926C3A13}"/>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D4DB8D5A-EE2D-4AA2-9394-4C9C8977D61C}"/>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F579CE57-891A-4D08-AD82-0457B863067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DAE56F93-66F4-4F91-A460-FC1E05308068}"/>
            </a:ext>
          </a:extLst>
        </xdr:cNvPr>
        <xdr:cNvCxnSpPr/>
      </xdr:nvCxnSpPr>
      <xdr:spPr>
        <a:xfrm flipV="1">
          <a:off x="9429115" y="13052489"/>
          <a:ext cx="0" cy="12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607976E4-FBDE-4CBD-A6FC-0C0BFA0862CA}"/>
            </a:ext>
          </a:extLst>
        </xdr:cNvPr>
        <xdr:cNvSpPr txBox="1"/>
      </xdr:nvSpPr>
      <xdr:spPr>
        <a:xfrm>
          <a:off x="9467850" y="1432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9AFF3B32-FA90-4AEA-AE27-767CA5176D16}"/>
            </a:ext>
          </a:extLst>
        </xdr:cNvPr>
        <xdr:cNvCxnSpPr/>
      </xdr:nvCxnSpPr>
      <xdr:spPr>
        <a:xfrm>
          <a:off x="9359900" y="143179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C73FFC00-4905-4781-8005-CA67CFB73050}"/>
            </a:ext>
          </a:extLst>
        </xdr:cNvPr>
        <xdr:cNvSpPr txBox="1"/>
      </xdr:nvSpPr>
      <xdr:spPr>
        <a:xfrm>
          <a:off x="9467850" y="128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AA2C846B-DDA5-4894-B04A-B413A8D7B891}"/>
            </a:ext>
          </a:extLst>
        </xdr:cNvPr>
        <xdr:cNvCxnSpPr/>
      </xdr:nvCxnSpPr>
      <xdr:spPr>
        <a:xfrm>
          <a:off x="9359900" y="13052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447F320C-D2E9-4312-97BE-40403E8AC32C}"/>
            </a:ext>
          </a:extLst>
        </xdr:cNvPr>
        <xdr:cNvSpPr txBox="1"/>
      </xdr:nvSpPr>
      <xdr:spPr>
        <a:xfrm>
          <a:off x="9467850" y="14129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052E7616-C892-4D19-85FA-395BF20168AF}"/>
            </a:ext>
          </a:extLst>
        </xdr:cNvPr>
        <xdr:cNvSpPr/>
      </xdr:nvSpPr>
      <xdr:spPr>
        <a:xfrm>
          <a:off x="9398000" y="141507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D6CC2DC6-D0CC-4D14-A94E-EE417C6EAA52}"/>
            </a:ext>
          </a:extLst>
        </xdr:cNvPr>
        <xdr:cNvSpPr/>
      </xdr:nvSpPr>
      <xdr:spPr>
        <a:xfrm>
          <a:off x="8636000" y="14175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1410BE29-587C-476D-8EF0-9CB4E3ADEFB6}"/>
            </a:ext>
          </a:extLst>
        </xdr:cNvPr>
        <xdr:cNvSpPr/>
      </xdr:nvSpPr>
      <xdr:spPr>
        <a:xfrm>
          <a:off x="7842250" y="141747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F57EC03C-1238-4749-A2C0-641F98484AA5}"/>
            </a:ext>
          </a:extLst>
        </xdr:cNvPr>
        <xdr:cNvSpPr/>
      </xdr:nvSpPr>
      <xdr:spPr>
        <a:xfrm>
          <a:off x="7029450" y="141765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0B62BD81-7A07-487F-A416-3E0BC8F2296B}"/>
            </a:ext>
          </a:extLst>
        </xdr:cNvPr>
        <xdr:cNvSpPr/>
      </xdr:nvSpPr>
      <xdr:spPr>
        <a:xfrm>
          <a:off x="6235700" y="14173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44036D6-1250-47DD-B983-B0BF290D37CD}"/>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DAEF50C-F6AE-4C5F-8005-B2FA3710A0F3}"/>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741326C-CEB8-4A5E-89F6-14914F30B9DA}"/>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F52AEE2-5DC7-4579-98EC-DD8AEB593C8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A905901-3EE2-45D1-8F7B-CD8D75BB324B}"/>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171323</xdr:rowOff>
    </xdr:from>
    <xdr:to>
      <xdr:col>55</xdr:col>
      <xdr:colOff>50800</xdr:colOff>
      <xdr:row>85</xdr:row>
      <xdr:rowOff>101473</xdr:rowOff>
    </xdr:to>
    <xdr:sp macro="" textlink="">
      <xdr:nvSpPr>
        <xdr:cNvPr id="357" name="楕円 356">
          <a:extLst>
            <a:ext uri="{FF2B5EF4-FFF2-40B4-BE49-F238E27FC236}">
              <a16:creationId xmlns:a16="http://schemas.microsoft.com/office/drawing/2014/main" id="{CDD8CAEE-F6E1-4238-9C42-1FDEBD097A70}"/>
            </a:ext>
          </a:extLst>
        </xdr:cNvPr>
        <xdr:cNvSpPr/>
      </xdr:nvSpPr>
      <xdr:spPr>
        <a:xfrm>
          <a:off x="9398000" y="140397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22750</xdr:rowOff>
    </xdr:from>
    <xdr:ext cx="469744" cy="259045"/>
    <xdr:sp macro="" textlink="">
      <xdr:nvSpPr>
        <xdr:cNvPr id="358" name="【公営住宅】&#10;一人当たり面積該当値テキスト">
          <a:extLst>
            <a:ext uri="{FF2B5EF4-FFF2-40B4-BE49-F238E27FC236}">
              <a16:creationId xmlns:a16="http://schemas.microsoft.com/office/drawing/2014/main" id="{AC4CC49E-6426-4226-8424-AE16C3110A2C}"/>
            </a:ext>
          </a:extLst>
        </xdr:cNvPr>
        <xdr:cNvSpPr txBox="1"/>
      </xdr:nvSpPr>
      <xdr:spPr>
        <a:xfrm>
          <a:off x="9467850" y="1389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1969</xdr:rowOff>
    </xdr:from>
    <xdr:to>
      <xdr:col>50</xdr:col>
      <xdr:colOff>165100</xdr:colOff>
      <xdr:row>85</xdr:row>
      <xdr:rowOff>103569</xdr:rowOff>
    </xdr:to>
    <xdr:sp macro="" textlink="">
      <xdr:nvSpPr>
        <xdr:cNvPr id="359" name="楕円 358">
          <a:extLst>
            <a:ext uri="{FF2B5EF4-FFF2-40B4-BE49-F238E27FC236}">
              <a16:creationId xmlns:a16="http://schemas.microsoft.com/office/drawing/2014/main" id="{081F68F4-CA3A-4FB5-9FB2-A6925553EED8}"/>
            </a:ext>
          </a:extLst>
        </xdr:cNvPr>
        <xdr:cNvSpPr/>
      </xdr:nvSpPr>
      <xdr:spPr>
        <a:xfrm>
          <a:off x="8636000" y="1404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50673</xdr:rowOff>
    </xdr:from>
    <xdr:to>
      <xdr:col>55</xdr:col>
      <xdr:colOff>0</xdr:colOff>
      <xdr:row>85</xdr:row>
      <xdr:rowOff>52769</xdr:rowOff>
    </xdr:to>
    <xdr:cxnSp macro="">
      <xdr:nvCxnSpPr>
        <xdr:cNvPr id="360" name="直線コネクタ 359">
          <a:extLst>
            <a:ext uri="{FF2B5EF4-FFF2-40B4-BE49-F238E27FC236}">
              <a16:creationId xmlns:a16="http://schemas.microsoft.com/office/drawing/2014/main" id="{EF55404E-81AA-492D-9F72-363A1E22B5F5}"/>
            </a:ext>
          </a:extLst>
        </xdr:cNvPr>
        <xdr:cNvCxnSpPr/>
      </xdr:nvCxnSpPr>
      <xdr:spPr>
        <a:xfrm flipV="1">
          <a:off x="8686800" y="14090523"/>
          <a:ext cx="74295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4635</xdr:rowOff>
    </xdr:from>
    <xdr:to>
      <xdr:col>46</xdr:col>
      <xdr:colOff>38100</xdr:colOff>
      <xdr:row>85</xdr:row>
      <xdr:rowOff>106235</xdr:rowOff>
    </xdr:to>
    <xdr:sp macro="" textlink="">
      <xdr:nvSpPr>
        <xdr:cNvPr id="361" name="楕円 360">
          <a:extLst>
            <a:ext uri="{FF2B5EF4-FFF2-40B4-BE49-F238E27FC236}">
              <a16:creationId xmlns:a16="http://schemas.microsoft.com/office/drawing/2014/main" id="{2FBB6145-8A87-433E-9FFC-AA7A891886C2}"/>
            </a:ext>
          </a:extLst>
        </xdr:cNvPr>
        <xdr:cNvSpPr/>
      </xdr:nvSpPr>
      <xdr:spPr>
        <a:xfrm>
          <a:off x="7842250" y="14044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52769</xdr:rowOff>
    </xdr:from>
    <xdr:to>
      <xdr:col>50</xdr:col>
      <xdr:colOff>114300</xdr:colOff>
      <xdr:row>85</xdr:row>
      <xdr:rowOff>55435</xdr:rowOff>
    </xdr:to>
    <xdr:cxnSp macro="">
      <xdr:nvCxnSpPr>
        <xdr:cNvPr id="362" name="直線コネクタ 361">
          <a:extLst>
            <a:ext uri="{FF2B5EF4-FFF2-40B4-BE49-F238E27FC236}">
              <a16:creationId xmlns:a16="http://schemas.microsoft.com/office/drawing/2014/main" id="{D20754A0-74E2-4B49-824C-BF0A3CF3D8F5}"/>
            </a:ext>
          </a:extLst>
        </xdr:cNvPr>
        <xdr:cNvCxnSpPr/>
      </xdr:nvCxnSpPr>
      <xdr:spPr>
        <a:xfrm flipV="1">
          <a:off x="7886700" y="14092619"/>
          <a:ext cx="8001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6350</xdr:rowOff>
    </xdr:from>
    <xdr:to>
      <xdr:col>41</xdr:col>
      <xdr:colOff>101600</xdr:colOff>
      <xdr:row>85</xdr:row>
      <xdr:rowOff>107950</xdr:rowOff>
    </xdr:to>
    <xdr:sp macro="" textlink="">
      <xdr:nvSpPr>
        <xdr:cNvPr id="363" name="楕円 362">
          <a:extLst>
            <a:ext uri="{FF2B5EF4-FFF2-40B4-BE49-F238E27FC236}">
              <a16:creationId xmlns:a16="http://schemas.microsoft.com/office/drawing/2014/main" id="{127C0911-A1EF-4654-8EDE-F0AB125B6582}"/>
            </a:ext>
          </a:extLst>
        </xdr:cNvPr>
        <xdr:cNvSpPr/>
      </xdr:nvSpPr>
      <xdr:spPr>
        <a:xfrm>
          <a:off x="702945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55435</xdr:rowOff>
    </xdr:from>
    <xdr:to>
      <xdr:col>45</xdr:col>
      <xdr:colOff>177800</xdr:colOff>
      <xdr:row>85</xdr:row>
      <xdr:rowOff>57150</xdr:rowOff>
    </xdr:to>
    <xdr:cxnSp macro="">
      <xdr:nvCxnSpPr>
        <xdr:cNvPr id="364" name="直線コネクタ 363">
          <a:extLst>
            <a:ext uri="{FF2B5EF4-FFF2-40B4-BE49-F238E27FC236}">
              <a16:creationId xmlns:a16="http://schemas.microsoft.com/office/drawing/2014/main" id="{AF6D33F3-4E1C-4E14-9C72-0350E0E2E564}"/>
            </a:ext>
          </a:extLst>
        </xdr:cNvPr>
        <xdr:cNvCxnSpPr/>
      </xdr:nvCxnSpPr>
      <xdr:spPr>
        <a:xfrm flipV="1">
          <a:off x="7080250" y="14095285"/>
          <a:ext cx="80645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xdr:rowOff>
    </xdr:from>
    <xdr:to>
      <xdr:col>36</xdr:col>
      <xdr:colOff>165100</xdr:colOff>
      <xdr:row>85</xdr:row>
      <xdr:rowOff>109855</xdr:rowOff>
    </xdr:to>
    <xdr:sp macro="" textlink="">
      <xdr:nvSpPr>
        <xdr:cNvPr id="365" name="楕円 364">
          <a:extLst>
            <a:ext uri="{FF2B5EF4-FFF2-40B4-BE49-F238E27FC236}">
              <a16:creationId xmlns:a16="http://schemas.microsoft.com/office/drawing/2014/main" id="{E5E4E52D-730B-4383-9460-EF9595F3425B}"/>
            </a:ext>
          </a:extLst>
        </xdr:cNvPr>
        <xdr:cNvSpPr/>
      </xdr:nvSpPr>
      <xdr:spPr>
        <a:xfrm>
          <a:off x="62357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57150</xdr:rowOff>
    </xdr:from>
    <xdr:to>
      <xdr:col>41</xdr:col>
      <xdr:colOff>50800</xdr:colOff>
      <xdr:row>85</xdr:row>
      <xdr:rowOff>59055</xdr:rowOff>
    </xdr:to>
    <xdr:cxnSp macro="">
      <xdr:nvCxnSpPr>
        <xdr:cNvPr id="366" name="直線コネクタ 365">
          <a:extLst>
            <a:ext uri="{FF2B5EF4-FFF2-40B4-BE49-F238E27FC236}">
              <a16:creationId xmlns:a16="http://schemas.microsoft.com/office/drawing/2014/main" id="{B2B85A67-FF0C-41BE-B658-A66749754563}"/>
            </a:ext>
          </a:extLst>
        </xdr:cNvPr>
        <xdr:cNvCxnSpPr/>
      </xdr:nvCxnSpPr>
      <xdr:spPr>
        <a:xfrm flipV="1">
          <a:off x="6286500" y="14097000"/>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8EF2B438-9CFA-4ED4-B5C6-BE9D5A2F519B}"/>
            </a:ext>
          </a:extLst>
        </xdr:cNvPr>
        <xdr:cNvSpPr txBox="1"/>
      </xdr:nvSpPr>
      <xdr:spPr>
        <a:xfrm>
          <a:off x="8458277" y="1426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B1C3CB18-A82D-43BB-9942-3B14E7D0BCA4}"/>
            </a:ext>
          </a:extLst>
        </xdr:cNvPr>
        <xdr:cNvSpPr txBox="1"/>
      </xdr:nvSpPr>
      <xdr:spPr>
        <a:xfrm>
          <a:off x="7677227" y="1426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D02E580C-ACFA-4F0B-B352-F16B1A55F8C2}"/>
            </a:ext>
          </a:extLst>
        </xdr:cNvPr>
        <xdr:cNvSpPr txBox="1"/>
      </xdr:nvSpPr>
      <xdr:spPr>
        <a:xfrm>
          <a:off x="6864427" y="1426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3C988467-069E-49A8-A60E-18E1ED4F4C89}"/>
            </a:ext>
          </a:extLst>
        </xdr:cNvPr>
        <xdr:cNvSpPr txBox="1"/>
      </xdr:nvSpPr>
      <xdr:spPr>
        <a:xfrm>
          <a:off x="6070677" y="1425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120096</xdr:rowOff>
    </xdr:from>
    <xdr:ext cx="469744" cy="259045"/>
    <xdr:sp macro="" textlink="">
      <xdr:nvSpPr>
        <xdr:cNvPr id="371" name="n_1mainValue【公営住宅】&#10;一人当たり面積">
          <a:extLst>
            <a:ext uri="{FF2B5EF4-FFF2-40B4-BE49-F238E27FC236}">
              <a16:creationId xmlns:a16="http://schemas.microsoft.com/office/drawing/2014/main" id="{344CC37C-DD4C-4CBC-942B-7A629C25CAEA}"/>
            </a:ext>
          </a:extLst>
        </xdr:cNvPr>
        <xdr:cNvSpPr txBox="1"/>
      </xdr:nvSpPr>
      <xdr:spPr>
        <a:xfrm>
          <a:off x="8458277" y="1382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122762</xdr:rowOff>
    </xdr:from>
    <xdr:ext cx="469744" cy="259045"/>
    <xdr:sp macro="" textlink="">
      <xdr:nvSpPr>
        <xdr:cNvPr id="372" name="n_2mainValue【公営住宅】&#10;一人当たり面積">
          <a:extLst>
            <a:ext uri="{FF2B5EF4-FFF2-40B4-BE49-F238E27FC236}">
              <a16:creationId xmlns:a16="http://schemas.microsoft.com/office/drawing/2014/main" id="{749DFDF8-8FA5-4B14-8891-79D37703C5BD}"/>
            </a:ext>
          </a:extLst>
        </xdr:cNvPr>
        <xdr:cNvSpPr txBox="1"/>
      </xdr:nvSpPr>
      <xdr:spPr>
        <a:xfrm>
          <a:off x="7677227" y="1383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124477</xdr:rowOff>
    </xdr:from>
    <xdr:ext cx="469744" cy="259045"/>
    <xdr:sp macro="" textlink="">
      <xdr:nvSpPr>
        <xdr:cNvPr id="373" name="n_3mainValue【公営住宅】&#10;一人当たり面積">
          <a:extLst>
            <a:ext uri="{FF2B5EF4-FFF2-40B4-BE49-F238E27FC236}">
              <a16:creationId xmlns:a16="http://schemas.microsoft.com/office/drawing/2014/main" id="{3BB76372-1EED-41E7-8F9D-B244464A749A}"/>
            </a:ext>
          </a:extLst>
        </xdr:cNvPr>
        <xdr:cNvSpPr txBox="1"/>
      </xdr:nvSpPr>
      <xdr:spPr>
        <a:xfrm>
          <a:off x="6864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126382</xdr:rowOff>
    </xdr:from>
    <xdr:ext cx="469744" cy="259045"/>
    <xdr:sp macro="" textlink="">
      <xdr:nvSpPr>
        <xdr:cNvPr id="374" name="n_4mainValue【公営住宅】&#10;一人当たり面積">
          <a:extLst>
            <a:ext uri="{FF2B5EF4-FFF2-40B4-BE49-F238E27FC236}">
              <a16:creationId xmlns:a16="http://schemas.microsoft.com/office/drawing/2014/main" id="{1898BFEE-BFA0-4BC0-A1D2-ABE63F5B1990}"/>
            </a:ext>
          </a:extLst>
        </xdr:cNvPr>
        <xdr:cNvSpPr txBox="1"/>
      </xdr:nvSpPr>
      <xdr:spPr>
        <a:xfrm>
          <a:off x="6070677" y="1383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C182232-ECD3-4501-8806-D3B567CD0EBE}"/>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0BEA4ED-42CF-46D4-9797-8411DACD18A2}"/>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47C0929-262F-4D74-8CF4-DF3A1BE28A9A}"/>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76A2D0C-44C3-4CD6-89E5-4D647037573B}"/>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CE29957-44EA-496D-B41D-706F5D8F6C3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57A383F-33BF-475F-8774-FF1605DFB157}"/>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7523A71-9C54-4147-AACF-F5559EADCC76}"/>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F8D2032-FCA3-4676-949F-2FAE5946813F}"/>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63E5AC9D-9A6F-4955-B952-536842BD299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DA761C3B-B7E1-4DDA-858E-64C44D9136E1}"/>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2DE83157-D7CF-4D00-88B0-36A1C496FD0E}"/>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88ADABDB-9EC5-40C3-9D42-784C1641CBA6}"/>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3CD3CFE0-478A-4A5D-8F4D-1630DB44CB0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647016B-D836-4DFF-B297-C40FFD3AC0F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40D8AD86-5C84-4BC7-90FC-E69C80F93F5D}"/>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2DB34059-C965-475E-97A6-D94101AF17F7}"/>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D59EE8C0-2549-4D73-ABFC-C1588D57D3AB}"/>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C81BF0FE-5EBF-4A6A-BCC7-BF96E29C086E}"/>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EFC8F047-3C14-43A8-825F-D09C4E649327}"/>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5A932CFB-7193-4559-91F3-A9A9EF134A7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B156E2C1-D831-4D80-82CD-1A9CADEDDE0B}"/>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DD9CD54D-2E9B-413E-A104-562C44667795}"/>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FE531625-CB8B-4AF6-8665-8602CC12BB6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3FA503AD-3A67-42B9-9FF4-CB1D9B26EB05}"/>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609C97EA-99F9-4FAA-996E-E40744C33A1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C6C062F9-DBC1-4694-BCB7-E060804F029C}"/>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B35ADB8E-662E-4C84-8732-E6E39D238332}"/>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B1A08E2A-3DCA-4E5C-8AD3-DE9521C6F95B}"/>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A42F6DE9-1107-4E1E-9E6A-E1BCF5DD6385}"/>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59E95706-6D09-4EF6-AB6E-F5483B5C9A9C}"/>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3056082E-C0A2-4BD2-A3A6-4135315CED53}"/>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4A75F9AF-45EA-429B-A801-562D2472D484}"/>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1124A14E-02E4-4DC2-9B3B-7CA049601D61}"/>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7DA02ED0-0592-4ACF-8BEB-EA30F15105B6}"/>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7A96F3B5-5E19-423D-967C-7E55F6A1599E}"/>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450D6C5C-B3F4-4A3A-8092-F6B79F6B5F7A}"/>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87F618D0-66D2-437E-A633-195AE563E264}"/>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6815064E-ABC6-4C28-99D1-37E727340AF5}"/>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D226918D-12ED-4D05-85C8-036F4543DE2B}"/>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C4CAB74F-4F07-406D-8D5F-43A640699605}"/>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49342FE1-2AD2-487E-8D08-884048693A1D}"/>
            </a:ext>
          </a:extLst>
        </xdr:cNvPr>
        <xdr:cNvCxnSpPr/>
      </xdr:nvCxnSpPr>
      <xdr:spPr>
        <a:xfrm flipV="1">
          <a:off x="14699614" y="5644515"/>
          <a:ext cx="0" cy="126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C3214B87-F632-406D-BB49-F0FD79B6ECC4}"/>
            </a:ext>
          </a:extLst>
        </xdr:cNvPr>
        <xdr:cNvSpPr txBox="1"/>
      </xdr:nvSpPr>
      <xdr:spPr>
        <a:xfrm>
          <a:off x="14738350" y="691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2285C986-6C7C-4309-BA81-EF752857149F}"/>
            </a:ext>
          </a:extLst>
        </xdr:cNvPr>
        <xdr:cNvCxnSpPr/>
      </xdr:nvCxnSpPr>
      <xdr:spPr>
        <a:xfrm>
          <a:off x="14611350" y="6910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FBF179D0-FDC4-437D-A7D6-40416D91F098}"/>
            </a:ext>
          </a:extLst>
        </xdr:cNvPr>
        <xdr:cNvSpPr txBox="1"/>
      </xdr:nvSpPr>
      <xdr:spPr>
        <a:xfrm>
          <a:off x="14738350"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37234F15-1DF5-4A80-BB86-BE3B6274E557}"/>
            </a:ext>
          </a:extLst>
        </xdr:cNvPr>
        <xdr:cNvCxnSpPr/>
      </xdr:nvCxnSpPr>
      <xdr:spPr>
        <a:xfrm>
          <a:off x="14611350" y="56445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4427D498-8C28-4B8B-B9EE-795E4A391D26}"/>
            </a:ext>
          </a:extLst>
        </xdr:cNvPr>
        <xdr:cNvSpPr txBox="1"/>
      </xdr:nvSpPr>
      <xdr:spPr>
        <a:xfrm>
          <a:off x="14738350" y="621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7C7FEA69-82C2-465B-9675-9DF2B88C9A9A}"/>
            </a:ext>
          </a:extLst>
        </xdr:cNvPr>
        <xdr:cNvSpPr/>
      </xdr:nvSpPr>
      <xdr:spPr>
        <a:xfrm>
          <a:off x="14649450" y="62376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1C5B0602-20EF-4B09-9546-5C2B0885E473}"/>
            </a:ext>
          </a:extLst>
        </xdr:cNvPr>
        <xdr:cNvSpPr/>
      </xdr:nvSpPr>
      <xdr:spPr>
        <a:xfrm>
          <a:off x="13887450" y="6247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045E06A8-113F-461B-B5A4-534044A09DE1}"/>
            </a:ext>
          </a:extLst>
        </xdr:cNvPr>
        <xdr:cNvSpPr/>
      </xdr:nvSpPr>
      <xdr:spPr>
        <a:xfrm>
          <a:off x="13093700" y="6249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B65BF09A-4674-4798-824B-A9D987876E03}"/>
            </a:ext>
          </a:extLst>
        </xdr:cNvPr>
        <xdr:cNvSpPr/>
      </xdr:nvSpPr>
      <xdr:spPr>
        <a:xfrm>
          <a:off x="12299950" y="6266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A821AC95-7A08-48C2-9201-3DA501A38CFB}"/>
            </a:ext>
          </a:extLst>
        </xdr:cNvPr>
        <xdr:cNvSpPr/>
      </xdr:nvSpPr>
      <xdr:spPr>
        <a:xfrm>
          <a:off x="11487150" y="6203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BA18D66-A1DD-4530-AEAF-6619DF7DEECF}"/>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AF45ECE3-A618-4614-877E-CE503062A973}"/>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405F866-F664-490F-8476-3D1425AD1359}"/>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377E5BC-773D-4CFE-A1C8-734A8DAB7421}"/>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207FA7E-9006-4F6F-B751-42BB4BE3BC1A}"/>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116840</xdr:rowOff>
    </xdr:from>
    <xdr:to>
      <xdr:col>85</xdr:col>
      <xdr:colOff>177800</xdr:colOff>
      <xdr:row>35</xdr:row>
      <xdr:rowOff>46990</xdr:rowOff>
    </xdr:to>
    <xdr:sp macro="" textlink="">
      <xdr:nvSpPr>
        <xdr:cNvPr id="431" name="楕円 430">
          <a:extLst>
            <a:ext uri="{FF2B5EF4-FFF2-40B4-BE49-F238E27FC236}">
              <a16:creationId xmlns:a16="http://schemas.microsoft.com/office/drawing/2014/main" id="{0900A7EA-3E89-445B-BF97-C8FC5A10B7A2}"/>
            </a:ext>
          </a:extLst>
        </xdr:cNvPr>
        <xdr:cNvSpPr/>
      </xdr:nvSpPr>
      <xdr:spPr>
        <a:xfrm>
          <a:off x="14649450" y="57365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139717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A18B2183-165E-499D-920C-BB9CA5479B59}"/>
            </a:ext>
          </a:extLst>
        </xdr:cNvPr>
        <xdr:cNvSpPr txBox="1"/>
      </xdr:nvSpPr>
      <xdr:spPr>
        <a:xfrm>
          <a:off x="14738350" y="559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50165</xdr:rowOff>
    </xdr:from>
    <xdr:to>
      <xdr:col>81</xdr:col>
      <xdr:colOff>101600</xdr:colOff>
      <xdr:row>34</xdr:row>
      <xdr:rowOff>151765</xdr:rowOff>
    </xdr:to>
    <xdr:sp macro="" textlink="">
      <xdr:nvSpPr>
        <xdr:cNvPr id="433" name="楕円 432">
          <a:extLst>
            <a:ext uri="{FF2B5EF4-FFF2-40B4-BE49-F238E27FC236}">
              <a16:creationId xmlns:a16="http://schemas.microsoft.com/office/drawing/2014/main" id="{BC2889BC-43E4-4469-A7D4-50E8BCBC52E5}"/>
            </a:ext>
          </a:extLst>
        </xdr:cNvPr>
        <xdr:cNvSpPr/>
      </xdr:nvSpPr>
      <xdr:spPr>
        <a:xfrm>
          <a:off x="13887450" y="56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100965</xdr:rowOff>
    </xdr:from>
    <xdr:to>
      <xdr:col>85</xdr:col>
      <xdr:colOff>127000</xdr:colOff>
      <xdr:row>34</xdr:row>
      <xdr:rowOff>167640</xdr:rowOff>
    </xdr:to>
    <xdr:cxnSp macro="">
      <xdr:nvCxnSpPr>
        <xdr:cNvPr id="434" name="直線コネクタ 433">
          <a:extLst>
            <a:ext uri="{FF2B5EF4-FFF2-40B4-BE49-F238E27FC236}">
              <a16:creationId xmlns:a16="http://schemas.microsoft.com/office/drawing/2014/main" id="{D0CD9BDB-3BB9-4A5C-975C-9F12BCC195D6}"/>
            </a:ext>
          </a:extLst>
        </xdr:cNvPr>
        <xdr:cNvCxnSpPr/>
      </xdr:nvCxnSpPr>
      <xdr:spPr>
        <a:xfrm>
          <a:off x="13938250" y="5720715"/>
          <a:ext cx="762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156845</xdr:rowOff>
    </xdr:from>
    <xdr:to>
      <xdr:col>76</xdr:col>
      <xdr:colOff>165100</xdr:colOff>
      <xdr:row>34</xdr:row>
      <xdr:rowOff>86995</xdr:rowOff>
    </xdr:to>
    <xdr:sp macro="" textlink="">
      <xdr:nvSpPr>
        <xdr:cNvPr id="435" name="楕円 434">
          <a:extLst>
            <a:ext uri="{FF2B5EF4-FFF2-40B4-BE49-F238E27FC236}">
              <a16:creationId xmlns:a16="http://schemas.microsoft.com/office/drawing/2014/main" id="{95183C47-24CB-40EE-95EA-E20C89BFCD30}"/>
            </a:ext>
          </a:extLst>
        </xdr:cNvPr>
        <xdr:cNvSpPr/>
      </xdr:nvSpPr>
      <xdr:spPr>
        <a:xfrm>
          <a:off x="13093700" y="5611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36195</xdr:rowOff>
    </xdr:from>
    <xdr:to>
      <xdr:col>81</xdr:col>
      <xdr:colOff>50800</xdr:colOff>
      <xdr:row>34</xdr:row>
      <xdr:rowOff>100965</xdr:rowOff>
    </xdr:to>
    <xdr:cxnSp macro="">
      <xdr:nvCxnSpPr>
        <xdr:cNvPr id="436" name="直線コネクタ 435">
          <a:extLst>
            <a:ext uri="{FF2B5EF4-FFF2-40B4-BE49-F238E27FC236}">
              <a16:creationId xmlns:a16="http://schemas.microsoft.com/office/drawing/2014/main" id="{A66DA0B1-D853-4744-B17F-E1E883534065}"/>
            </a:ext>
          </a:extLst>
        </xdr:cNvPr>
        <xdr:cNvCxnSpPr/>
      </xdr:nvCxnSpPr>
      <xdr:spPr>
        <a:xfrm>
          <a:off x="13144500" y="5655945"/>
          <a:ext cx="79375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90170</xdr:rowOff>
    </xdr:from>
    <xdr:to>
      <xdr:col>72</xdr:col>
      <xdr:colOff>38100</xdr:colOff>
      <xdr:row>34</xdr:row>
      <xdr:rowOff>20320</xdr:rowOff>
    </xdr:to>
    <xdr:sp macro="" textlink="">
      <xdr:nvSpPr>
        <xdr:cNvPr id="437" name="楕円 436">
          <a:extLst>
            <a:ext uri="{FF2B5EF4-FFF2-40B4-BE49-F238E27FC236}">
              <a16:creationId xmlns:a16="http://schemas.microsoft.com/office/drawing/2014/main" id="{C3E865BD-E0B4-466B-9357-68954B0CAA59}"/>
            </a:ext>
          </a:extLst>
        </xdr:cNvPr>
        <xdr:cNvSpPr/>
      </xdr:nvSpPr>
      <xdr:spPr>
        <a:xfrm>
          <a:off x="12299950" y="55448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140970</xdr:rowOff>
    </xdr:from>
    <xdr:to>
      <xdr:col>76</xdr:col>
      <xdr:colOff>114300</xdr:colOff>
      <xdr:row>34</xdr:row>
      <xdr:rowOff>36195</xdr:rowOff>
    </xdr:to>
    <xdr:cxnSp macro="">
      <xdr:nvCxnSpPr>
        <xdr:cNvPr id="438" name="直線コネクタ 437">
          <a:extLst>
            <a:ext uri="{FF2B5EF4-FFF2-40B4-BE49-F238E27FC236}">
              <a16:creationId xmlns:a16="http://schemas.microsoft.com/office/drawing/2014/main" id="{8C846B36-F8CE-4B85-8DAC-398AA49EF3F3}"/>
            </a:ext>
          </a:extLst>
        </xdr:cNvPr>
        <xdr:cNvCxnSpPr/>
      </xdr:nvCxnSpPr>
      <xdr:spPr>
        <a:xfrm>
          <a:off x="12344400" y="5595620"/>
          <a:ext cx="8001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29210</xdr:rowOff>
    </xdr:from>
    <xdr:to>
      <xdr:col>67</xdr:col>
      <xdr:colOff>101600</xdr:colOff>
      <xdr:row>33</xdr:row>
      <xdr:rowOff>130810</xdr:rowOff>
    </xdr:to>
    <xdr:sp macro="" textlink="">
      <xdr:nvSpPr>
        <xdr:cNvPr id="439" name="楕円 438">
          <a:extLst>
            <a:ext uri="{FF2B5EF4-FFF2-40B4-BE49-F238E27FC236}">
              <a16:creationId xmlns:a16="http://schemas.microsoft.com/office/drawing/2014/main" id="{EA3BCDBF-19DF-4777-9D4D-B68915BC4142}"/>
            </a:ext>
          </a:extLst>
        </xdr:cNvPr>
        <xdr:cNvSpPr/>
      </xdr:nvSpPr>
      <xdr:spPr>
        <a:xfrm>
          <a:off x="1148715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80010</xdr:rowOff>
    </xdr:from>
    <xdr:to>
      <xdr:col>71</xdr:col>
      <xdr:colOff>177800</xdr:colOff>
      <xdr:row>33</xdr:row>
      <xdr:rowOff>140970</xdr:rowOff>
    </xdr:to>
    <xdr:cxnSp macro="">
      <xdr:nvCxnSpPr>
        <xdr:cNvPr id="440" name="直線コネクタ 439">
          <a:extLst>
            <a:ext uri="{FF2B5EF4-FFF2-40B4-BE49-F238E27FC236}">
              <a16:creationId xmlns:a16="http://schemas.microsoft.com/office/drawing/2014/main" id="{1235227F-D838-4146-8477-755B567F3642}"/>
            </a:ext>
          </a:extLst>
        </xdr:cNvPr>
        <xdr:cNvCxnSpPr/>
      </xdr:nvCxnSpPr>
      <xdr:spPr>
        <a:xfrm>
          <a:off x="11537950" y="5534660"/>
          <a:ext cx="8064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C54C4DF-A840-4B53-ACCE-25AE01B5450A}"/>
            </a:ext>
          </a:extLst>
        </xdr:cNvPr>
        <xdr:cNvSpPr txBox="1"/>
      </xdr:nvSpPr>
      <xdr:spPr>
        <a:xfrm>
          <a:off x="137420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D8196725-2F2C-4EE4-B2D5-D959224358E6}"/>
            </a:ext>
          </a:extLst>
        </xdr:cNvPr>
        <xdr:cNvSpPr txBox="1"/>
      </xdr:nvSpPr>
      <xdr:spPr>
        <a:xfrm>
          <a:off x="12960994" y="633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966A5888-7136-41D8-BB04-F34BDD971DB7}"/>
            </a:ext>
          </a:extLst>
        </xdr:cNvPr>
        <xdr:cNvSpPr txBox="1"/>
      </xdr:nvSpPr>
      <xdr:spPr>
        <a:xfrm>
          <a:off x="12167244" y="635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C7A8A32A-78BE-48B8-B53D-0C64E833486B}"/>
            </a:ext>
          </a:extLst>
        </xdr:cNvPr>
        <xdr:cNvSpPr txBox="1"/>
      </xdr:nvSpPr>
      <xdr:spPr>
        <a:xfrm>
          <a:off x="11354444" y="628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168292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5DB24FA5-5E68-4003-AD79-1C5DD32265A9}"/>
            </a:ext>
          </a:extLst>
        </xdr:cNvPr>
        <xdr:cNvSpPr txBox="1"/>
      </xdr:nvSpPr>
      <xdr:spPr>
        <a:xfrm>
          <a:off x="13742044" y="5451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103522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754BB02B-77FA-40D6-A8FC-DA90D63FA025}"/>
            </a:ext>
          </a:extLst>
        </xdr:cNvPr>
        <xdr:cNvSpPr txBox="1"/>
      </xdr:nvSpPr>
      <xdr:spPr>
        <a:xfrm>
          <a:off x="12960994"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36847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8919DE4F-D919-49C6-BF04-69F0E2CDC98B}"/>
            </a:ext>
          </a:extLst>
        </xdr:cNvPr>
        <xdr:cNvSpPr txBox="1"/>
      </xdr:nvSpPr>
      <xdr:spPr>
        <a:xfrm>
          <a:off x="12167244" y="532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147337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9B447C7-1A9A-421F-9C3C-1AF57E7DBF01}"/>
            </a:ext>
          </a:extLst>
        </xdr:cNvPr>
        <xdr:cNvSpPr txBox="1"/>
      </xdr:nvSpPr>
      <xdr:spPr>
        <a:xfrm>
          <a:off x="11354444" y="527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BD0F779B-6989-4516-B05A-BCC4D796BB7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51CB66D1-05F8-49BE-B7EB-423135D8828D}"/>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9A4FA8EF-FF4C-4E20-A297-1CF364498917}"/>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EACDF5AD-8274-4FCE-BF5D-3B1795D3F90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D4928AF9-C85D-4C5F-96C1-AEEB3DD5DBEB}"/>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A6C2E5CE-8503-4B84-ACDA-EF880508393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FA08946A-7DF5-4CF1-A347-19CEBE978244}"/>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22E4D9FF-0B49-4169-B385-5211A5EC37F9}"/>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8E11C45A-0D56-4CC8-9A70-97D3D00E19F4}"/>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5807C89F-571A-4AC8-BC9B-04A48719927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C20C26C0-1FA1-4160-8808-533E7978D6B3}"/>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1B59D3A9-9210-416D-9C76-EC6AF0CFFC49}"/>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86551FB6-EFBD-437A-8BFE-F2EE4B90B268}"/>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968F97CE-074D-49F3-8EEC-4765E5222309}"/>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17A656A6-5679-4F3A-950F-B22C865D1AA6}"/>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D4763FF2-FF96-44B6-8142-D32E990BE229}"/>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63CC1F59-5FAF-4B6E-8574-979211758D86}"/>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410247D6-6D7B-4D66-A8C6-1F5C5DAF54E5}"/>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D993A0E6-D237-492D-AE1A-B58A984F8BDE}"/>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8AE96678-FB37-48E6-A1A3-1A9DE6251366}"/>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6A389FDC-C80D-4149-8C13-51BFCEDAFFBF}"/>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37BFED7F-55EB-4347-9DC0-E8E36A9ADAA9}"/>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45A987C9-AC2C-436D-8C2E-04666E028C4F}"/>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797FB3C7-2AC2-4804-83AA-B76ABA5D9D45}"/>
            </a:ext>
          </a:extLst>
        </xdr:cNvPr>
        <xdr:cNvCxnSpPr/>
      </xdr:nvCxnSpPr>
      <xdr:spPr>
        <a:xfrm flipV="1">
          <a:off x="19951064" y="556133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2CDF39C3-A466-4729-BB57-3EBD2330A64C}"/>
            </a:ext>
          </a:extLst>
        </xdr:cNvPr>
        <xdr:cNvSpPr txBox="1"/>
      </xdr:nvSpPr>
      <xdr:spPr>
        <a:xfrm>
          <a:off x="19989800" y="69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149D1D79-E622-48D0-903E-0207A3E2B88F}"/>
            </a:ext>
          </a:extLst>
        </xdr:cNvPr>
        <xdr:cNvCxnSpPr/>
      </xdr:nvCxnSpPr>
      <xdr:spPr>
        <a:xfrm>
          <a:off x="19881850" y="6944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BA99F262-16F5-4E91-AA32-B1D229DDF426}"/>
            </a:ext>
          </a:extLst>
        </xdr:cNvPr>
        <xdr:cNvSpPr txBox="1"/>
      </xdr:nvSpPr>
      <xdr:spPr>
        <a:xfrm>
          <a:off x="19989800" y="53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56E6F743-5B79-422E-A49F-F01019EEBE85}"/>
            </a:ext>
          </a:extLst>
        </xdr:cNvPr>
        <xdr:cNvCxnSpPr/>
      </xdr:nvCxnSpPr>
      <xdr:spPr>
        <a:xfrm>
          <a:off x="19881850" y="5561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694B6ABC-AA51-4C70-A32C-92B3576966F1}"/>
            </a:ext>
          </a:extLst>
        </xdr:cNvPr>
        <xdr:cNvSpPr txBox="1"/>
      </xdr:nvSpPr>
      <xdr:spPr>
        <a:xfrm>
          <a:off x="19989800" y="627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D2AC4C7E-64BA-4DD7-A81C-35BE0A8DCF3B}"/>
            </a:ext>
          </a:extLst>
        </xdr:cNvPr>
        <xdr:cNvSpPr/>
      </xdr:nvSpPr>
      <xdr:spPr>
        <a:xfrm>
          <a:off x="19900900" y="6412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79104159-FF34-47CE-A295-D05136BCE27A}"/>
            </a:ext>
          </a:extLst>
        </xdr:cNvPr>
        <xdr:cNvSpPr/>
      </xdr:nvSpPr>
      <xdr:spPr>
        <a:xfrm>
          <a:off x="19157950" y="6381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29E039C6-D143-4438-B205-89AB5A64B81A}"/>
            </a:ext>
          </a:extLst>
        </xdr:cNvPr>
        <xdr:cNvSpPr/>
      </xdr:nvSpPr>
      <xdr:spPr>
        <a:xfrm>
          <a:off x="18345150" y="6381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8171BD0C-8A4B-49DF-B490-6E88A4A111DF}"/>
            </a:ext>
          </a:extLst>
        </xdr:cNvPr>
        <xdr:cNvSpPr/>
      </xdr:nvSpPr>
      <xdr:spPr>
        <a:xfrm>
          <a:off x="17551400" y="6400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2AC5326E-7E40-44CD-887F-AD0C88A908F5}"/>
            </a:ext>
          </a:extLst>
        </xdr:cNvPr>
        <xdr:cNvSpPr/>
      </xdr:nvSpPr>
      <xdr:spPr>
        <a:xfrm>
          <a:off x="16757650" y="63665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A2D5F49-7754-44B9-8193-F63D36207E06}"/>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A21041D-526C-4FF7-863A-59C157069FE5}"/>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6A0F4E6-D3D9-4396-B003-8C09892B71BE}"/>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3933C18-7A1B-4EB2-A90F-AE7DAE29F112}"/>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B9294D3-1B53-479C-92A8-6E830754BF97}"/>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33020</xdr:rowOff>
    </xdr:from>
    <xdr:to>
      <xdr:col>116</xdr:col>
      <xdr:colOff>114300</xdr:colOff>
      <xdr:row>41</xdr:row>
      <xdr:rowOff>134620</xdr:rowOff>
    </xdr:to>
    <xdr:sp macro="" textlink="">
      <xdr:nvSpPr>
        <xdr:cNvPr id="488" name="楕円 487">
          <a:extLst>
            <a:ext uri="{FF2B5EF4-FFF2-40B4-BE49-F238E27FC236}">
              <a16:creationId xmlns:a16="http://schemas.microsoft.com/office/drawing/2014/main" id="{A1A7FCC2-6D75-4D31-A5B4-4CF490ED5A4B}"/>
            </a:ext>
          </a:extLst>
        </xdr:cNvPr>
        <xdr:cNvSpPr/>
      </xdr:nvSpPr>
      <xdr:spPr>
        <a:xfrm>
          <a:off x="199009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119397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49FFEF85-2F17-4FEB-B84C-6641F252FAE4}"/>
            </a:ext>
          </a:extLst>
        </xdr:cNvPr>
        <xdr:cNvSpPr txBox="1"/>
      </xdr:nvSpPr>
      <xdr:spPr>
        <a:xfrm>
          <a:off x="19989800" y="67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33020</xdr:rowOff>
    </xdr:from>
    <xdr:to>
      <xdr:col>112</xdr:col>
      <xdr:colOff>38100</xdr:colOff>
      <xdr:row>41</xdr:row>
      <xdr:rowOff>134620</xdr:rowOff>
    </xdr:to>
    <xdr:sp macro="" textlink="">
      <xdr:nvSpPr>
        <xdr:cNvPr id="490" name="楕円 489">
          <a:extLst>
            <a:ext uri="{FF2B5EF4-FFF2-40B4-BE49-F238E27FC236}">
              <a16:creationId xmlns:a16="http://schemas.microsoft.com/office/drawing/2014/main" id="{970EE0E4-4B8F-4ADC-9B76-747832295A17}"/>
            </a:ext>
          </a:extLst>
        </xdr:cNvPr>
        <xdr:cNvSpPr/>
      </xdr:nvSpPr>
      <xdr:spPr>
        <a:xfrm>
          <a:off x="19157950" y="6808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83820</xdr:rowOff>
    </xdr:from>
    <xdr:to>
      <xdr:col>116</xdr:col>
      <xdr:colOff>63500</xdr:colOff>
      <xdr:row>41</xdr:row>
      <xdr:rowOff>83820</xdr:rowOff>
    </xdr:to>
    <xdr:cxnSp macro="">
      <xdr:nvCxnSpPr>
        <xdr:cNvPr id="491" name="直線コネクタ 490">
          <a:extLst>
            <a:ext uri="{FF2B5EF4-FFF2-40B4-BE49-F238E27FC236}">
              <a16:creationId xmlns:a16="http://schemas.microsoft.com/office/drawing/2014/main" id="{F4BC846C-1B18-4DB1-B113-D90868378A50}"/>
            </a:ext>
          </a:extLst>
        </xdr:cNvPr>
        <xdr:cNvCxnSpPr/>
      </xdr:nvCxnSpPr>
      <xdr:spPr>
        <a:xfrm>
          <a:off x="19202400" y="685927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36830</xdr:rowOff>
    </xdr:from>
    <xdr:to>
      <xdr:col>107</xdr:col>
      <xdr:colOff>101600</xdr:colOff>
      <xdr:row>41</xdr:row>
      <xdr:rowOff>138430</xdr:rowOff>
    </xdr:to>
    <xdr:sp macro="" textlink="">
      <xdr:nvSpPr>
        <xdr:cNvPr id="492" name="楕円 491">
          <a:extLst>
            <a:ext uri="{FF2B5EF4-FFF2-40B4-BE49-F238E27FC236}">
              <a16:creationId xmlns:a16="http://schemas.microsoft.com/office/drawing/2014/main" id="{799AD7F1-F27C-417A-9DEF-98578C760A0E}"/>
            </a:ext>
          </a:extLst>
        </xdr:cNvPr>
        <xdr:cNvSpPr/>
      </xdr:nvSpPr>
      <xdr:spPr>
        <a:xfrm>
          <a:off x="1834515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83820</xdr:rowOff>
    </xdr:from>
    <xdr:to>
      <xdr:col>111</xdr:col>
      <xdr:colOff>177800</xdr:colOff>
      <xdr:row>41</xdr:row>
      <xdr:rowOff>87630</xdr:rowOff>
    </xdr:to>
    <xdr:cxnSp macro="">
      <xdr:nvCxnSpPr>
        <xdr:cNvPr id="493" name="直線コネクタ 492">
          <a:extLst>
            <a:ext uri="{FF2B5EF4-FFF2-40B4-BE49-F238E27FC236}">
              <a16:creationId xmlns:a16="http://schemas.microsoft.com/office/drawing/2014/main" id="{5A6A231B-6BF0-4BC7-9EBC-5044834C7C5D}"/>
            </a:ext>
          </a:extLst>
        </xdr:cNvPr>
        <xdr:cNvCxnSpPr/>
      </xdr:nvCxnSpPr>
      <xdr:spPr>
        <a:xfrm flipV="1">
          <a:off x="18395950" y="685927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36830</xdr:rowOff>
    </xdr:from>
    <xdr:to>
      <xdr:col>102</xdr:col>
      <xdr:colOff>165100</xdr:colOff>
      <xdr:row>41</xdr:row>
      <xdr:rowOff>138430</xdr:rowOff>
    </xdr:to>
    <xdr:sp macro="" textlink="">
      <xdr:nvSpPr>
        <xdr:cNvPr id="494" name="楕円 493">
          <a:extLst>
            <a:ext uri="{FF2B5EF4-FFF2-40B4-BE49-F238E27FC236}">
              <a16:creationId xmlns:a16="http://schemas.microsoft.com/office/drawing/2014/main" id="{66124691-D052-4975-BD90-19655FACA4A7}"/>
            </a:ext>
          </a:extLst>
        </xdr:cNvPr>
        <xdr:cNvSpPr/>
      </xdr:nvSpPr>
      <xdr:spPr>
        <a:xfrm>
          <a:off x="175514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87630</xdr:rowOff>
    </xdr:from>
    <xdr:to>
      <xdr:col>107</xdr:col>
      <xdr:colOff>50800</xdr:colOff>
      <xdr:row>41</xdr:row>
      <xdr:rowOff>87630</xdr:rowOff>
    </xdr:to>
    <xdr:cxnSp macro="">
      <xdr:nvCxnSpPr>
        <xdr:cNvPr id="495" name="直線コネクタ 494">
          <a:extLst>
            <a:ext uri="{FF2B5EF4-FFF2-40B4-BE49-F238E27FC236}">
              <a16:creationId xmlns:a16="http://schemas.microsoft.com/office/drawing/2014/main" id="{54B0DAF5-788F-4DEB-AEA9-7142A00763A8}"/>
            </a:ext>
          </a:extLst>
        </xdr:cNvPr>
        <xdr:cNvCxnSpPr/>
      </xdr:nvCxnSpPr>
      <xdr:spPr>
        <a:xfrm>
          <a:off x="17602200" y="68630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36830</xdr:rowOff>
    </xdr:from>
    <xdr:to>
      <xdr:col>98</xdr:col>
      <xdr:colOff>38100</xdr:colOff>
      <xdr:row>41</xdr:row>
      <xdr:rowOff>138430</xdr:rowOff>
    </xdr:to>
    <xdr:sp macro="" textlink="">
      <xdr:nvSpPr>
        <xdr:cNvPr id="496" name="楕円 495">
          <a:extLst>
            <a:ext uri="{FF2B5EF4-FFF2-40B4-BE49-F238E27FC236}">
              <a16:creationId xmlns:a16="http://schemas.microsoft.com/office/drawing/2014/main" id="{F925F291-4264-4A5C-854E-28B448282C66}"/>
            </a:ext>
          </a:extLst>
        </xdr:cNvPr>
        <xdr:cNvSpPr/>
      </xdr:nvSpPr>
      <xdr:spPr>
        <a:xfrm>
          <a:off x="16757650" y="6812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87630</xdr:rowOff>
    </xdr:from>
    <xdr:to>
      <xdr:col>102</xdr:col>
      <xdr:colOff>114300</xdr:colOff>
      <xdr:row>41</xdr:row>
      <xdr:rowOff>87630</xdr:rowOff>
    </xdr:to>
    <xdr:cxnSp macro="">
      <xdr:nvCxnSpPr>
        <xdr:cNvPr id="497" name="直線コネクタ 496">
          <a:extLst>
            <a:ext uri="{FF2B5EF4-FFF2-40B4-BE49-F238E27FC236}">
              <a16:creationId xmlns:a16="http://schemas.microsoft.com/office/drawing/2014/main" id="{905ADD94-D80B-4A36-BD61-EF06FBA3831F}"/>
            </a:ext>
          </a:extLst>
        </xdr:cNvPr>
        <xdr:cNvCxnSpPr/>
      </xdr:nvCxnSpPr>
      <xdr:spPr>
        <a:xfrm>
          <a:off x="16802100" y="68630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E0A08FAE-B9C4-4D56-8388-DA925EB8A122}"/>
            </a:ext>
          </a:extLst>
        </xdr:cNvPr>
        <xdr:cNvSpPr txBox="1"/>
      </xdr:nvSpPr>
      <xdr:spPr>
        <a:xfrm>
          <a:off x="189802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EB021FF9-86C1-4A9A-AA46-2191FD5216DE}"/>
            </a:ext>
          </a:extLst>
        </xdr:cNvPr>
        <xdr:cNvSpPr txBox="1"/>
      </xdr:nvSpPr>
      <xdr:spPr>
        <a:xfrm>
          <a:off x="181801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86B5364-F206-4EDC-9482-90C027CD1B44}"/>
            </a:ext>
          </a:extLst>
        </xdr:cNvPr>
        <xdr:cNvSpPr txBox="1"/>
      </xdr:nvSpPr>
      <xdr:spPr>
        <a:xfrm>
          <a:off x="1738637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AA3E8834-36D5-4E08-ADBF-9321260D71AA}"/>
            </a:ext>
          </a:extLst>
        </xdr:cNvPr>
        <xdr:cNvSpPr txBox="1"/>
      </xdr:nvSpPr>
      <xdr:spPr>
        <a:xfrm>
          <a:off x="165926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125747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3CB0AC5C-116B-466B-82C9-A64523D557C9}"/>
            </a:ext>
          </a:extLst>
        </xdr:cNvPr>
        <xdr:cNvSpPr txBox="1"/>
      </xdr:nvSpPr>
      <xdr:spPr>
        <a:xfrm>
          <a:off x="18980227" y="69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129557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9BE83A87-1087-4EDF-906D-5F93B695E61C}"/>
            </a:ext>
          </a:extLst>
        </xdr:cNvPr>
        <xdr:cNvSpPr txBox="1"/>
      </xdr:nvSpPr>
      <xdr:spPr>
        <a:xfrm>
          <a:off x="18180127" y="690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129557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27B2F97B-65F7-4C12-BAA8-88D5A760A92E}"/>
            </a:ext>
          </a:extLst>
        </xdr:cNvPr>
        <xdr:cNvSpPr txBox="1"/>
      </xdr:nvSpPr>
      <xdr:spPr>
        <a:xfrm>
          <a:off x="17386377" y="690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129557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DC4ADAC0-0CD6-4708-8AF3-9C126B06A193}"/>
            </a:ext>
          </a:extLst>
        </xdr:cNvPr>
        <xdr:cNvSpPr txBox="1"/>
      </xdr:nvSpPr>
      <xdr:spPr>
        <a:xfrm>
          <a:off x="16592627" y="690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E9468AAE-E6E3-4AEB-ACBF-4B40702F70B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996374D9-CB26-4E79-A4E3-6FE18ACCA6E7}"/>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2D7C29E-3BA1-4CC8-8A8C-E3C98D31DFFA}"/>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EE24A218-E097-4EDE-9359-E36A705CF753}"/>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6EC26B5E-8A2C-464A-A7B7-CD53459C106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6812686B-F9CB-43A1-A029-6745674D4A33}"/>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B374BFA1-F702-413F-808B-8A9E46F5E19C}"/>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ECB7701F-937A-457A-B7B4-6BFBCF360A7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C91C18A3-D5D5-4AB9-B501-77E2F3230755}"/>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285A52E-5CB1-4E6A-8FC7-8BCEB87384CC}"/>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8A5625BC-2333-4A04-9346-EB674DE387ED}"/>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73CD847D-F059-49C4-AC2C-67C42CCC1C33}"/>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710DDA13-377E-4EBF-BE32-6916144F877D}"/>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60CD4CAB-51C8-439B-A313-AA45FB334B8E}"/>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57D729ED-4405-47C7-9B63-6E3BE65FA6F4}"/>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7800226C-4EF6-44C1-AEC8-50FC0F1F8309}"/>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DFDC10D6-973E-486A-8D74-903494CD178E}"/>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BD33102C-B745-49D7-BF40-54CC38CC1D74}"/>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8B51B9C1-1096-407D-9053-CDB424E6BFDD}"/>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E4D8AD81-E79F-4721-9D85-76CEF6E80A88}"/>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263CAC4B-DE13-494B-AEDC-B4C482DFD2FC}"/>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68EA1BD0-0B96-4825-87C3-C3207319B9E8}"/>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1727B60D-1572-4B8E-A9C8-F138C88A3E9A}"/>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3AFACA65-2C7C-4643-8DA6-AD997BCB8AF6}"/>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296C92C9-CA72-4FA3-A4DA-9F6F9A14EE85}"/>
            </a:ext>
          </a:extLst>
        </xdr:cNvPr>
        <xdr:cNvCxnSpPr/>
      </xdr:nvCxnSpPr>
      <xdr:spPr>
        <a:xfrm flipV="1">
          <a:off x="14699614" y="9201150"/>
          <a:ext cx="0" cy="119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A5CF16B8-F4C1-4F32-92A1-7282D578EEB3}"/>
            </a:ext>
          </a:extLst>
        </xdr:cNvPr>
        <xdr:cNvSpPr txBox="1"/>
      </xdr:nvSpPr>
      <xdr:spPr>
        <a:xfrm>
          <a:off x="14738350" y="1040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F6D73606-43CD-41CA-B26E-0A7C75340540}"/>
            </a:ext>
          </a:extLst>
        </xdr:cNvPr>
        <xdr:cNvCxnSpPr/>
      </xdr:nvCxnSpPr>
      <xdr:spPr>
        <a:xfrm>
          <a:off x="14611350" y="10398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7E4530F2-8CF4-4318-A83A-01B3380D38F0}"/>
            </a:ext>
          </a:extLst>
        </xdr:cNvPr>
        <xdr:cNvSpPr txBox="1"/>
      </xdr:nvSpPr>
      <xdr:spPr>
        <a:xfrm>
          <a:off x="14738350" y="898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CFD1506E-8EB6-4B34-B6FA-773213C9B9A1}"/>
            </a:ext>
          </a:extLst>
        </xdr:cNvPr>
        <xdr:cNvCxnSpPr/>
      </xdr:nvCxnSpPr>
      <xdr:spPr>
        <a:xfrm>
          <a:off x="14611350" y="920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4A0C5ABC-8F8F-4122-9486-3395771EC9F1}"/>
            </a:ext>
          </a:extLst>
        </xdr:cNvPr>
        <xdr:cNvSpPr txBox="1"/>
      </xdr:nvSpPr>
      <xdr:spPr>
        <a:xfrm>
          <a:off x="14738350" y="959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1E587404-B384-4B2D-89B5-6299C0555598}"/>
            </a:ext>
          </a:extLst>
        </xdr:cNvPr>
        <xdr:cNvSpPr/>
      </xdr:nvSpPr>
      <xdr:spPr>
        <a:xfrm>
          <a:off x="14649450" y="9740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B509AB18-69AD-4220-AC5A-25099371F44B}"/>
            </a:ext>
          </a:extLst>
        </xdr:cNvPr>
        <xdr:cNvSpPr/>
      </xdr:nvSpPr>
      <xdr:spPr>
        <a:xfrm>
          <a:off x="13887450" y="9729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C4CCB3E1-3303-431F-BA51-9C0AA3D82383}"/>
            </a:ext>
          </a:extLst>
        </xdr:cNvPr>
        <xdr:cNvSpPr/>
      </xdr:nvSpPr>
      <xdr:spPr>
        <a:xfrm>
          <a:off x="13093700" y="9695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651AA96A-94E9-43AD-A33A-73431661C5C2}"/>
            </a:ext>
          </a:extLst>
        </xdr:cNvPr>
        <xdr:cNvSpPr/>
      </xdr:nvSpPr>
      <xdr:spPr>
        <a:xfrm>
          <a:off x="12299950" y="9710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FB88E42F-4D14-4CDD-B6D7-04D27F29F6D7}"/>
            </a:ext>
          </a:extLst>
        </xdr:cNvPr>
        <xdr:cNvSpPr/>
      </xdr:nvSpPr>
      <xdr:spPr>
        <a:xfrm>
          <a:off x="11487150" y="9668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7D07458-CFA5-4FA4-8BA3-0A5AF086FD8E}"/>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688CFC4-72F9-4CEC-B1E7-C3D48D5434AB}"/>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7707AD9-9760-4624-9D49-2701D1FBAEF4}"/>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25602AD-8293-423F-A680-F9B0E6C0CB0A}"/>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F1BDF64-531F-4801-9EA4-C7B6CB14A44E}"/>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46" name="楕円 545">
          <a:extLst>
            <a:ext uri="{FF2B5EF4-FFF2-40B4-BE49-F238E27FC236}">
              <a16:creationId xmlns:a16="http://schemas.microsoft.com/office/drawing/2014/main" id="{A326C160-C13E-44E1-8D93-2D381E7E44EF}"/>
            </a:ext>
          </a:extLst>
        </xdr:cNvPr>
        <xdr:cNvSpPr/>
      </xdr:nvSpPr>
      <xdr:spPr>
        <a:xfrm>
          <a:off x="14649450" y="100101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76217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18147916-77BB-4959-A5BE-655EB256D35B}"/>
            </a:ext>
          </a:extLst>
        </xdr:cNvPr>
        <xdr:cNvSpPr txBox="1"/>
      </xdr:nvSpPr>
      <xdr:spPr>
        <a:xfrm>
          <a:off x="14738350"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78740</xdr:rowOff>
    </xdr:from>
    <xdr:to>
      <xdr:col>81</xdr:col>
      <xdr:colOff>101600</xdr:colOff>
      <xdr:row>61</xdr:row>
      <xdr:rowOff>8890</xdr:rowOff>
    </xdr:to>
    <xdr:sp macro="" textlink="">
      <xdr:nvSpPr>
        <xdr:cNvPr id="548" name="楕円 547">
          <a:extLst>
            <a:ext uri="{FF2B5EF4-FFF2-40B4-BE49-F238E27FC236}">
              <a16:creationId xmlns:a16="http://schemas.microsoft.com/office/drawing/2014/main" id="{626E1AEF-EF5A-4946-9358-3CE552D28D51}"/>
            </a:ext>
          </a:extLst>
        </xdr:cNvPr>
        <xdr:cNvSpPr/>
      </xdr:nvSpPr>
      <xdr:spPr>
        <a:xfrm>
          <a:off x="13887450" y="9991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129540</xdr:rowOff>
    </xdr:from>
    <xdr:to>
      <xdr:col>85</xdr:col>
      <xdr:colOff>127000</xdr:colOff>
      <xdr:row>60</xdr:row>
      <xdr:rowOff>148590</xdr:rowOff>
    </xdr:to>
    <xdr:cxnSp macro="">
      <xdr:nvCxnSpPr>
        <xdr:cNvPr id="549" name="直線コネクタ 548">
          <a:extLst>
            <a:ext uri="{FF2B5EF4-FFF2-40B4-BE49-F238E27FC236}">
              <a16:creationId xmlns:a16="http://schemas.microsoft.com/office/drawing/2014/main" id="{D1042FE8-636D-4932-A324-DA4ECB3515C3}"/>
            </a:ext>
          </a:extLst>
        </xdr:cNvPr>
        <xdr:cNvCxnSpPr/>
      </xdr:nvCxnSpPr>
      <xdr:spPr>
        <a:xfrm>
          <a:off x="13938250" y="10041890"/>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xdr:rowOff>
    </xdr:from>
    <xdr:to>
      <xdr:col>76</xdr:col>
      <xdr:colOff>165100</xdr:colOff>
      <xdr:row>60</xdr:row>
      <xdr:rowOff>111760</xdr:rowOff>
    </xdr:to>
    <xdr:sp macro="" textlink="">
      <xdr:nvSpPr>
        <xdr:cNvPr id="550" name="楕円 549">
          <a:extLst>
            <a:ext uri="{FF2B5EF4-FFF2-40B4-BE49-F238E27FC236}">
              <a16:creationId xmlns:a16="http://schemas.microsoft.com/office/drawing/2014/main" id="{E396C569-ECE1-4481-A712-C99EAFABC0C1}"/>
            </a:ext>
          </a:extLst>
        </xdr:cNvPr>
        <xdr:cNvSpPr/>
      </xdr:nvSpPr>
      <xdr:spPr>
        <a:xfrm>
          <a:off x="130937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60960</xdr:rowOff>
    </xdr:from>
    <xdr:to>
      <xdr:col>81</xdr:col>
      <xdr:colOff>50800</xdr:colOff>
      <xdr:row>60</xdr:row>
      <xdr:rowOff>129540</xdr:rowOff>
    </xdr:to>
    <xdr:cxnSp macro="">
      <xdr:nvCxnSpPr>
        <xdr:cNvPr id="551" name="直線コネクタ 550">
          <a:extLst>
            <a:ext uri="{FF2B5EF4-FFF2-40B4-BE49-F238E27FC236}">
              <a16:creationId xmlns:a16="http://schemas.microsoft.com/office/drawing/2014/main" id="{8AEAD733-20EC-4BE3-AD65-2BC5643BB055}"/>
            </a:ext>
          </a:extLst>
        </xdr:cNvPr>
        <xdr:cNvCxnSpPr/>
      </xdr:nvCxnSpPr>
      <xdr:spPr>
        <a:xfrm>
          <a:off x="13144500" y="9973310"/>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52" name="楕円 551">
          <a:extLst>
            <a:ext uri="{FF2B5EF4-FFF2-40B4-BE49-F238E27FC236}">
              <a16:creationId xmlns:a16="http://schemas.microsoft.com/office/drawing/2014/main" id="{C39C319C-6438-434C-986E-85439F5EBECF}"/>
            </a:ext>
          </a:extLst>
        </xdr:cNvPr>
        <xdr:cNvSpPr/>
      </xdr:nvSpPr>
      <xdr:spPr>
        <a:xfrm>
          <a:off x="12299950" y="9852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156210</xdr:rowOff>
    </xdr:from>
    <xdr:to>
      <xdr:col>76</xdr:col>
      <xdr:colOff>114300</xdr:colOff>
      <xdr:row>60</xdr:row>
      <xdr:rowOff>60960</xdr:rowOff>
    </xdr:to>
    <xdr:cxnSp macro="">
      <xdr:nvCxnSpPr>
        <xdr:cNvPr id="553" name="直線コネクタ 552">
          <a:extLst>
            <a:ext uri="{FF2B5EF4-FFF2-40B4-BE49-F238E27FC236}">
              <a16:creationId xmlns:a16="http://schemas.microsoft.com/office/drawing/2014/main" id="{7C6120A5-E01E-4407-9B45-FF4D428FC607}"/>
            </a:ext>
          </a:extLst>
        </xdr:cNvPr>
        <xdr:cNvCxnSpPr/>
      </xdr:nvCxnSpPr>
      <xdr:spPr>
        <a:xfrm>
          <a:off x="12344400" y="9903460"/>
          <a:ext cx="8001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52070</xdr:rowOff>
    </xdr:from>
    <xdr:to>
      <xdr:col>67</xdr:col>
      <xdr:colOff>101600</xdr:colOff>
      <xdr:row>59</xdr:row>
      <xdr:rowOff>153670</xdr:rowOff>
    </xdr:to>
    <xdr:sp macro="" textlink="">
      <xdr:nvSpPr>
        <xdr:cNvPr id="554" name="楕円 553">
          <a:extLst>
            <a:ext uri="{FF2B5EF4-FFF2-40B4-BE49-F238E27FC236}">
              <a16:creationId xmlns:a16="http://schemas.microsoft.com/office/drawing/2014/main" id="{8971A16D-AA6B-401B-80D3-BC4F869ACF5E}"/>
            </a:ext>
          </a:extLst>
        </xdr:cNvPr>
        <xdr:cNvSpPr/>
      </xdr:nvSpPr>
      <xdr:spPr>
        <a:xfrm>
          <a:off x="1148715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59</xdr:row>
      <xdr:rowOff>156210</xdr:rowOff>
    </xdr:to>
    <xdr:cxnSp macro="">
      <xdr:nvCxnSpPr>
        <xdr:cNvPr id="555" name="直線コネクタ 554">
          <a:extLst>
            <a:ext uri="{FF2B5EF4-FFF2-40B4-BE49-F238E27FC236}">
              <a16:creationId xmlns:a16="http://schemas.microsoft.com/office/drawing/2014/main" id="{F164610D-2546-4376-9F10-AD066601FAC9}"/>
            </a:ext>
          </a:extLst>
        </xdr:cNvPr>
        <xdr:cNvCxnSpPr/>
      </xdr:nvCxnSpPr>
      <xdr:spPr>
        <a:xfrm>
          <a:off x="11537950" y="9850120"/>
          <a:ext cx="8064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EC2B4DBB-E2C5-4329-A96B-F15CE868CDE4}"/>
            </a:ext>
          </a:extLst>
        </xdr:cNvPr>
        <xdr:cNvSpPr txBox="1"/>
      </xdr:nvSpPr>
      <xdr:spPr>
        <a:xfrm>
          <a:off x="13742044" y="951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2522E8E9-3B46-464B-BE15-6BF633EBA1EE}"/>
            </a:ext>
          </a:extLst>
        </xdr:cNvPr>
        <xdr:cNvSpPr txBox="1"/>
      </xdr:nvSpPr>
      <xdr:spPr>
        <a:xfrm>
          <a:off x="12960994" y="947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E0668126-D0EB-461F-93B9-82E183161CC5}"/>
            </a:ext>
          </a:extLst>
        </xdr:cNvPr>
        <xdr:cNvSpPr txBox="1"/>
      </xdr:nvSpPr>
      <xdr:spPr>
        <a:xfrm>
          <a:off x="12167244" y="949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1E7AF5CA-F59A-4223-A169-7D9D8EAC1E33}"/>
            </a:ext>
          </a:extLst>
        </xdr:cNvPr>
        <xdr:cNvSpPr txBox="1"/>
      </xdr:nvSpPr>
      <xdr:spPr>
        <a:xfrm>
          <a:off x="11354444" y="945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xdr:rowOff>
    </xdr:from>
    <xdr:ext cx="405111" cy="259045"/>
    <xdr:sp macro="" textlink="">
      <xdr:nvSpPr>
        <xdr:cNvPr id="560" name="n_1mainValue【学校施設】&#10;有形固定資産減価償却率">
          <a:extLst>
            <a:ext uri="{FF2B5EF4-FFF2-40B4-BE49-F238E27FC236}">
              <a16:creationId xmlns:a16="http://schemas.microsoft.com/office/drawing/2014/main" id="{54FE26B1-E1E7-4F95-9BD9-159105B3F773}"/>
            </a:ext>
          </a:extLst>
        </xdr:cNvPr>
        <xdr:cNvSpPr txBox="1"/>
      </xdr:nvSpPr>
      <xdr:spPr>
        <a:xfrm>
          <a:off x="137420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102887</xdr:rowOff>
    </xdr:from>
    <xdr:ext cx="405111" cy="259045"/>
    <xdr:sp macro="" textlink="">
      <xdr:nvSpPr>
        <xdr:cNvPr id="561" name="n_2mainValue【学校施設】&#10;有形固定資産減価償却率">
          <a:extLst>
            <a:ext uri="{FF2B5EF4-FFF2-40B4-BE49-F238E27FC236}">
              <a16:creationId xmlns:a16="http://schemas.microsoft.com/office/drawing/2014/main" id="{BFEB5168-9B47-4BEE-9936-E409FC362082}"/>
            </a:ext>
          </a:extLst>
        </xdr:cNvPr>
        <xdr:cNvSpPr txBox="1"/>
      </xdr:nvSpPr>
      <xdr:spPr>
        <a:xfrm>
          <a:off x="1296099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562" name="n_3mainValue【学校施設】&#10;有形固定資産減価償却率">
          <a:extLst>
            <a:ext uri="{FF2B5EF4-FFF2-40B4-BE49-F238E27FC236}">
              <a16:creationId xmlns:a16="http://schemas.microsoft.com/office/drawing/2014/main" id="{618CAB0C-DBE2-436C-A141-1097CEEC01FE}"/>
            </a:ext>
          </a:extLst>
        </xdr:cNvPr>
        <xdr:cNvSpPr txBox="1"/>
      </xdr:nvSpPr>
      <xdr:spPr>
        <a:xfrm>
          <a:off x="121672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563" name="n_4mainValue【学校施設】&#10;有形固定資産減価償却率">
          <a:extLst>
            <a:ext uri="{FF2B5EF4-FFF2-40B4-BE49-F238E27FC236}">
              <a16:creationId xmlns:a16="http://schemas.microsoft.com/office/drawing/2014/main" id="{F086DA12-5F88-4018-A90B-D6B52DC6FCD8}"/>
            </a:ext>
          </a:extLst>
        </xdr:cNvPr>
        <xdr:cNvSpPr txBox="1"/>
      </xdr:nvSpPr>
      <xdr:spPr>
        <a:xfrm>
          <a:off x="11354444" y="989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36B244B4-3EBC-4CCC-8607-D6D61B5BFAB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681BC294-06D3-476E-8992-F6D5554A3E2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967FD65E-E4AF-4083-B9C1-516818EFFBD4}"/>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39C8AEF2-2B4F-4601-AF3B-A1430E173F23}"/>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8D791CB7-171D-4F2A-8B54-46A1F640AA34}"/>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9BBE2526-3B63-481D-9727-3974D82ADD89}"/>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6227217E-4E17-453C-8B26-0C542EFCA4DF}"/>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E5F3363C-34D6-461D-AE6F-353971BDE43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B7CF7178-6F85-4224-A8CD-BD61D9A1EF16}"/>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85CD5253-817E-4CC2-B267-938F7075A30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6DEE493D-37D5-412D-B08A-0B2F5BBB00CC}"/>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FCEC8628-7B9F-4225-8791-5CDAAFD0144A}"/>
            </a:ext>
          </a:extLst>
        </xdr:cNvPr>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3E1473F8-B5B5-4F86-B690-A1024DB3B261}"/>
            </a:ext>
          </a:extLst>
        </xdr:cNvPr>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7975635F-9435-4885-AC2F-41FCE8C553B6}"/>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A3489A93-923F-42D7-8555-75977D381717}"/>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7B4E5254-0FE7-41F6-B6F1-081A19CC828E}"/>
            </a:ext>
          </a:extLst>
        </xdr:cNvPr>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4882637A-CA1A-4AF5-BBE9-66E4170C6119}"/>
            </a:ext>
          </a:extLst>
        </xdr:cNvPr>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F5D31E9B-C6D3-4F9C-989B-9138D84E4F78}"/>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8181793F-53F7-45BC-A0C4-BC14F6488245}"/>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E2AA5161-A678-4E89-9630-74B7F78E2C5C}"/>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561BF706-2C35-480B-B32B-7F3A63241F9D}"/>
            </a:ext>
          </a:extLst>
        </xdr:cNvPr>
        <xdr:cNvCxnSpPr/>
      </xdr:nvCxnSpPr>
      <xdr:spPr>
        <a:xfrm flipV="1">
          <a:off x="19951064" y="9251379"/>
          <a:ext cx="0" cy="11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490D9639-44EF-4D73-815A-113E35FA9E1E}"/>
            </a:ext>
          </a:extLst>
        </xdr:cNvPr>
        <xdr:cNvSpPr txBox="1"/>
      </xdr:nvSpPr>
      <xdr:spPr>
        <a:xfrm>
          <a:off x="19989800" y="1041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F565EE3A-DE46-4F97-848B-41CAF4657309}"/>
            </a:ext>
          </a:extLst>
        </xdr:cNvPr>
        <xdr:cNvCxnSpPr/>
      </xdr:nvCxnSpPr>
      <xdr:spPr>
        <a:xfrm>
          <a:off x="19881850" y="104105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C6B8C50B-C6CD-459F-91C5-CCD017E64F6E}"/>
            </a:ext>
          </a:extLst>
        </xdr:cNvPr>
        <xdr:cNvSpPr txBox="1"/>
      </xdr:nvSpPr>
      <xdr:spPr>
        <a:xfrm>
          <a:off x="19989800" y="90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B73A42E6-F5DD-4BA2-B353-64386BCD2A6F}"/>
            </a:ext>
          </a:extLst>
        </xdr:cNvPr>
        <xdr:cNvCxnSpPr/>
      </xdr:nvCxnSpPr>
      <xdr:spPr>
        <a:xfrm>
          <a:off x="19881850" y="92513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17BF3BA4-EBAB-46DE-B2D8-05B64B3F8A21}"/>
            </a:ext>
          </a:extLst>
        </xdr:cNvPr>
        <xdr:cNvSpPr txBox="1"/>
      </xdr:nvSpPr>
      <xdr:spPr>
        <a:xfrm>
          <a:off x="19989800" y="9890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5395C03B-298C-4339-8AA4-DD3263F567F2}"/>
            </a:ext>
          </a:extLst>
        </xdr:cNvPr>
        <xdr:cNvSpPr/>
      </xdr:nvSpPr>
      <xdr:spPr>
        <a:xfrm>
          <a:off x="19900900" y="1003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6A60A1BE-8378-426F-9F70-0482DAC4DA5B}"/>
            </a:ext>
          </a:extLst>
        </xdr:cNvPr>
        <xdr:cNvSpPr/>
      </xdr:nvSpPr>
      <xdr:spPr>
        <a:xfrm>
          <a:off x="19157950" y="100341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CD128D3A-0833-420A-B0D7-C6E595EC8D21}"/>
            </a:ext>
          </a:extLst>
        </xdr:cNvPr>
        <xdr:cNvSpPr/>
      </xdr:nvSpPr>
      <xdr:spPr>
        <a:xfrm>
          <a:off x="18345150" y="100335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DB23EE87-092E-4050-AF32-D0F16C1F2BBE}"/>
            </a:ext>
          </a:extLst>
        </xdr:cNvPr>
        <xdr:cNvSpPr/>
      </xdr:nvSpPr>
      <xdr:spPr>
        <a:xfrm>
          <a:off x="17551400" y="10054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77B21F3C-4FD4-4397-AC2C-3A87161F8DCE}"/>
            </a:ext>
          </a:extLst>
        </xdr:cNvPr>
        <xdr:cNvSpPr/>
      </xdr:nvSpPr>
      <xdr:spPr>
        <a:xfrm>
          <a:off x="16757650" y="100570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F85FFBF-40E3-4BB6-BA9A-77A44DF6C2AF}"/>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B68F0B8-9F94-4804-A710-6479AEC490CE}"/>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097106B-01BE-4FBF-8D0A-795654A35AAE}"/>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A3568E0-F5F1-4D3C-B9F7-FCB967A43FEC}"/>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276E148-347D-4102-AC89-D83804C887A3}"/>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121221</xdr:rowOff>
    </xdr:from>
    <xdr:to>
      <xdr:col>116</xdr:col>
      <xdr:colOff>114300</xdr:colOff>
      <xdr:row>61</xdr:row>
      <xdr:rowOff>51371</xdr:rowOff>
    </xdr:to>
    <xdr:sp macro="" textlink="">
      <xdr:nvSpPr>
        <xdr:cNvPr id="600" name="楕円 599">
          <a:extLst>
            <a:ext uri="{FF2B5EF4-FFF2-40B4-BE49-F238E27FC236}">
              <a16:creationId xmlns:a16="http://schemas.microsoft.com/office/drawing/2014/main" id="{155BD655-321C-4218-82A9-FCAC347F854F}"/>
            </a:ext>
          </a:extLst>
        </xdr:cNvPr>
        <xdr:cNvSpPr/>
      </xdr:nvSpPr>
      <xdr:spPr>
        <a:xfrm>
          <a:off x="19900900" y="100335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99648</xdr:rowOff>
    </xdr:from>
    <xdr:ext cx="469744" cy="259045"/>
    <xdr:sp macro="" textlink="">
      <xdr:nvSpPr>
        <xdr:cNvPr id="601" name="【学校施設】&#10;一人当たり面積該当値テキスト">
          <a:extLst>
            <a:ext uri="{FF2B5EF4-FFF2-40B4-BE49-F238E27FC236}">
              <a16:creationId xmlns:a16="http://schemas.microsoft.com/office/drawing/2014/main" id="{34B8FC6F-EE30-4A60-9F90-29BBD4A96753}"/>
            </a:ext>
          </a:extLst>
        </xdr:cNvPr>
        <xdr:cNvSpPr txBox="1"/>
      </xdr:nvSpPr>
      <xdr:spPr>
        <a:xfrm>
          <a:off x="19989800" y="1001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132652</xdr:rowOff>
    </xdr:from>
    <xdr:to>
      <xdr:col>112</xdr:col>
      <xdr:colOff>38100</xdr:colOff>
      <xdr:row>61</xdr:row>
      <xdr:rowOff>62802</xdr:rowOff>
    </xdr:to>
    <xdr:sp macro="" textlink="">
      <xdr:nvSpPr>
        <xdr:cNvPr id="602" name="楕円 601">
          <a:extLst>
            <a:ext uri="{FF2B5EF4-FFF2-40B4-BE49-F238E27FC236}">
              <a16:creationId xmlns:a16="http://schemas.microsoft.com/office/drawing/2014/main" id="{2AA6762A-6F53-4121-AD13-BFAED32E4B08}"/>
            </a:ext>
          </a:extLst>
        </xdr:cNvPr>
        <xdr:cNvSpPr/>
      </xdr:nvSpPr>
      <xdr:spPr>
        <a:xfrm>
          <a:off x="19157950" y="100450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xdr:rowOff>
    </xdr:from>
    <xdr:to>
      <xdr:col>116</xdr:col>
      <xdr:colOff>63500</xdr:colOff>
      <xdr:row>61</xdr:row>
      <xdr:rowOff>12002</xdr:rowOff>
    </xdr:to>
    <xdr:cxnSp macro="">
      <xdr:nvCxnSpPr>
        <xdr:cNvPr id="603" name="直線コネクタ 602">
          <a:extLst>
            <a:ext uri="{FF2B5EF4-FFF2-40B4-BE49-F238E27FC236}">
              <a16:creationId xmlns:a16="http://schemas.microsoft.com/office/drawing/2014/main" id="{9C7837DB-3CE4-469C-A778-460D8E13C7CA}"/>
            </a:ext>
          </a:extLst>
        </xdr:cNvPr>
        <xdr:cNvCxnSpPr/>
      </xdr:nvCxnSpPr>
      <xdr:spPr>
        <a:xfrm flipV="1">
          <a:off x="19202400" y="10078021"/>
          <a:ext cx="7493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147510</xdr:rowOff>
    </xdr:from>
    <xdr:to>
      <xdr:col>107</xdr:col>
      <xdr:colOff>101600</xdr:colOff>
      <xdr:row>61</xdr:row>
      <xdr:rowOff>77660</xdr:rowOff>
    </xdr:to>
    <xdr:sp macro="" textlink="">
      <xdr:nvSpPr>
        <xdr:cNvPr id="604" name="楕円 603">
          <a:extLst>
            <a:ext uri="{FF2B5EF4-FFF2-40B4-BE49-F238E27FC236}">
              <a16:creationId xmlns:a16="http://schemas.microsoft.com/office/drawing/2014/main" id="{DB405DA6-0687-4C68-A6A5-5F5D2D94CBC5}"/>
            </a:ext>
          </a:extLst>
        </xdr:cNvPr>
        <xdr:cNvSpPr/>
      </xdr:nvSpPr>
      <xdr:spPr>
        <a:xfrm>
          <a:off x="18345150" y="10059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12002</xdr:rowOff>
    </xdr:from>
    <xdr:to>
      <xdr:col>111</xdr:col>
      <xdr:colOff>177800</xdr:colOff>
      <xdr:row>61</xdr:row>
      <xdr:rowOff>26860</xdr:rowOff>
    </xdr:to>
    <xdr:cxnSp macro="">
      <xdr:nvCxnSpPr>
        <xdr:cNvPr id="605" name="直線コネクタ 604">
          <a:extLst>
            <a:ext uri="{FF2B5EF4-FFF2-40B4-BE49-F238E27FC236}">
              <a16:creationId xmlns:a16="http://schemas.microsoft.com/office/drawing/2014/main" id="{0DF9C0ED-B247-4187-901A-49CA79664386}"/>
            </a:ext>
          </a:extLst>
        </xdr:cNvPr>
        <xdr:cNvCxnSpPr/>
      </xdr:nvCxnSpPr>
      <xdr:spPr>
        <a:xfrm flipV="1">
          <a:off x="18395950" y="10089452"/>
          <a:ext cx="80645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109220</xdr:rowOff>
    </xdr:from>
    <xdr:to>
      <xdr:col>102</xdr:col>
      <xdr:colOff>165100</xdr:colOff>
      <xdr:row>61</xdr:row>
      <xdr:rowOff>39370</xdr:rowOff>
    </xdr:to>
    <xdr:sp macro="" textlink="">
      <xdr:nvSpPr>
        <xdr:cNvPr id="606" name="楕円 605">
          <a:extLst>
            <a:ext uri="{FF2B5EF4-FFF2-40B4-BE49-F238E27FC236}">
              <a16:creationId xmlns:a16="http://schemas.microsoft.com/office/drawing/2014/main" id="{9B58EA03-89CC-4509-BDE2-EA47EC27866B}"/>
            </a:ext>
          </a:extLst>
        </xdr:cNvPr>
        <xdr:cNvSpPr/>
      </xdr:nvSpPr>
      <xdr:spPr>
        <a:xfrm>
          <a:off x="17551400" y="10021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160020</xdr:rowOff>
    </xdr:from>
    <xdr:to>
      <xdr:col>107</xdr:col>
      <xdr:colOff>50800</xdr:colOff>
      <xdr:row>61</xdr:row>
      <xdr:rowOff>26860</xdr:rowOff>
    </xdr:to>
    <xdr:cxnSp macro="">
      <xdr:nvCxnSpPr>
        <xdr:cNvPr id="607" name="直線コネクタ 606">
          <a:extLst>
            <a:ext uri="{FF2B5EF4-FFF2-40B4-BE49-F238E27FC236}">
              <a16:creationId xmlns:a16="http://schemas.microsoft.com/office/drawing/2014/main" id="{DF57D232-AD81-419D-B4ED-B0369ED8834E}"/>
            </a:ext>
          </a:extLst>
        </xdr:cNvPr>
        <xdr:cNvCxnSpPr/>
      </xdr:nvCxnSpPr>
      <xdr:spPr>
        <a:xfrm>
          <a:off x="17602200" y="10072370"/>
          <a:ext cx="793750" cy="3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112078</xdr:rowOff>
    </xdr:from>
    <xdr:to>
      <xdr:col>98</xdr:col>
      <xdr:colOff>38100</xdr:colOff>
      <xdr:row>61</xdr:row>
      <xdr:rowOff>42228</xdr:rowOff>
    </xdr:to>
    <xdr:sp macro="" textlink="">
      <xdr:nvSpPr>
        <xdr:cNvPr id="608" name="楕円 607">
          <a:extLst>
            <a:ext uri="{FF2B5EF4-FFF2-40B4-BE49-F238E27FC236}">
              <a16:creationId xmlns:a16="http://schemas.microsoft.com/office/drawing/2014/main" id="{99B47248-F138-4E02-83E4-9F993617597A}"/>
            </a:ext>
          </a:extLst>
        </xdr:cNvPr>
        <xdr:cNvSpPr/>
      </xdr:nvSpPr>
      <xdr:spPr>
        <a:xfrm>
          <a:off x="16757650" y="100244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160020</xdr:rowOff>
    </xdr:from>
    <xdr:to>
      <xdr:col>102</xdr:col>
      <xdr:colOff>114300</xdr:colOff>
      <xdr:row>60</xdr:row>
      <xdr:rowOff>162878</xdr:rowOff>
    </xdr:to>
    <xdr:cxnSp macro="">
      <xdr:nvCxnSpPr>
        <xdr:cNvPr id="609" name="直線コネクタ 608">
          <a:extLst>
            <a:ext uri="{FF2B5EF4-FFF2-40B4-BE49-F238E27FC236}">
              <a16:creationId xmlns:a16="http://schemas.microsoft.com/office/drawing/2014/main" id="{B23ED197-9D6D-493E-9741-00AF209FC91D}"/>
            </a:ext>
          </a:extLst>
        </xdr:cNvPr>
        <xdr:cNvCxnSpPr/>
      </xdr:nvCxnSpPr>
      <xdr:spPr>
        <a:xfrm flipV="1">
          <a:off x="16802100" y="10072370"/>
          <a:ext cx="8001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C49FFE7B-162E-4E04-8D35-4DEF72922DFD}"/>
            </a:ext>
          </a:extLst>
        </xdr:cNvPr>
        <xdr:cNvSpPr txBox="1"/>
      </xdr:nvSpPr>
      <xdr:spPr>
        <a:xfrm>
          <a:off x="18980227" y="981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761150F1-8D63-4022-BFE1-AF4928E651C0}"/>
            </a:ext>
          </a:extLst>
        </xdr:cNvPr>
        <xdr:cNvSpPr txBox="1"/>
      </xdr:nvSpPr>
      <xdr:spPr>
        <a:xfrm>
          <a:off x="18180127" y="98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FECC1AB5-DF5B-4DE3-8878-4A15680D1F99}"/>
            </a:ext>
          </a:extLst>
        </xdr:cNvPr>
        <xdr:cNvSpPr txBox="1"/>
      </xdr:nvSpPr>
      <xdr:spPr>
        <a:xfrm>
          <a:off x="17386377" y="1014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FD699E05-54EA-4F85-9061-6EC9B6862439}"/>
            </a:ext>
          </a:extLst>
        </xdr:cNvPr>
        <xdr:cNvSpPr txBox="1"/>
      </xdr:nvSpPr>
      <xdr:spPr>
        <a:xfrm>
          <a:off x="16592627" y="1014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53929</xdr:rowOff>
    </xdr:from>
    <xdr:ext cx="469744" cy="259045"/>
    <xdr:sp macro="" textlink="">
      <xdr:nvSpPr>
        <xdr:cNvPr id="614" name="n_1mainValue【学校施設】&#10;一人当たり面積">
          <a:extLst>
            <a:ext uri="{FF2B5EF4-FFF2-40B4-BE49-F238E27FC236}">
              <a16:creationId xmlns:a16="http://schemas.microsoft.com/office/drawing/2014/main" id="{79034D97-6A4C-4BFF-979D-3A932CBF5293}"/>
            </a:ext>
          </a:extLst>
        </xdr:cNvPr>
        <xdr:cNvSpPr txBox="1"/>
      </xdr:nvSpPr>
      <xdr:spPr>
        <a:xfrm>
          <a:off x="18980227" y="1013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68787</xdr:rowOff>
    </xdr:from>
    <xdr:ext cx="469744" cy="259045"/>
    <xdr:sp macro="" textlink="">
      <xdr:nvSpPr>
        <xdr:cNvPr id="615" name="n_2mainValue【学校施設】&#10;一人当たり面積">
          <a:extLst>
            <a:ext uri="{FF2B5EF4-FFF2-40B4-BE49-F238E27FC236}">
              <a16:creationId xmlns:a16="http://schemas.microsoft.com/office/drawing/2014/main" id="{BB189B11-CDD3-416D-86B0-23D16605301F}"/>
            </a:ext>
          </a:extLst>
        </xdr:cNvPr>
        <xdr:cNvSpPr txBox="1"/>
      </xdr:nvSpPr>
      <xdr:spPr>
        <a:xfrm>
          <a:off x="18180127" y="1014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55897</xdr:rowOff>
    </xdr:from>
    <xdr:ext cx="469744" cy="259045"/>
    <xdr:sp macro="" textlink="">
      <xdr:nvSpPr>
        <xdr:cNvPr id="616" name="n_3mainValue【学校施設】&#10;一人当たり面積">
          <a:extLst>
            <a:ext uri="{FF2B5EF4-FFF2-40B4-BE49-F238E27FC236}">
              <a16:creationId xmlns:a16="http://schemas.microsoft.com/office/drawing/2014/main" id="{72D33BD5-01D2-45EE-9AEC-F710CC6677C0}"/>
            </a:ext>
          </a:extLst>
        </xdr:cNvPr>
        <xdr:cNvSpPr txBox="1"/>
      </xdr:nvSpPr>
      <xdr:spPr>
        <a:xfrm>
          <a:off x="17386377" y="980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58755</xdr:rowOff>
    </xdr:from>
    <xdr:ext cx="469744" cy="259045"/>
    <xdr:sp macro="" textlink="">
      <xdr:nvSpPr>
        <xdr:cNvPr id="617" name="n_4mainValue【学校施設】&#10;一人当たり面積">
          <a:extLst>
            <a:ext uri="{FF2B5EF4-FFF2-40B4-BE49-F238E27FC236}">
              <a16:creationId xmlns:a16="http://schemas.microsoft.com/office/drawing/2014/main" id="{B700A0AA-252D-4B89-8468-59ED6F3F61A7}"/>
            </a:ext>
          </a:extLst>
        </xdr:cNvPr>
        <xdr:cNvSpPr txBox="1"/>
      </xdr:nvSpPr>
      <xdr:spPr>
        <a:xfrm>
          <a:off x="16592627" y="980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CEFB0F3A-E6EA-4F84-9F68-92EAFFE136C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79A5119E-8472-4A52-A8A0-64B293781D1E}"/>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2B73C6E6-F56A-4612-A591-0A782FA4B2EC}"/>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3349D67E-94E4-4BDB-BE78-64DBE83F60DC}"/>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FE915105-34E4-4BF9-A863-5CDBDD5496FC}"/>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54E7557E-F6C5-4729-BDA9-38DC86A5AAAA}"/>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814D3600-9A23-447E-9FB6-0F0FCC7C6A18}"/>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9A6DEE88-C6B6-4D7A-B8A8-3FD4B259A312}"/>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5A0B96-1815-4926-8135-379AAA21D568}"/>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8F376F4D-3D7E-4582-9350-A2F363F4B0DE}"/>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98F79AEB-17F3-4A28-A8AA-5C1205E2A74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E41373FE-67C8-4FAF-B5CC-2E3E24049C21}"/>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29736A4D-D2DB-4A84-B74B-FCF77C2CEFB9}"/>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BF4B382E-2B2D-45CF-9773-1D30BF12DACE}"/>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C99AA801-3963-4B82-BD1E-5407F5063E7B}"/>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EDD8E087-08C2-4A96-A3B1-190DBCC536B2}"/>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65D2091E-045D-4AFC-A028-805B70BBBAD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9E1A9B5C-8008-4CCD-953A-556002D2AE4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D52C1BF2-E224-42E4-A11D-9ADAA4B4E005}"/>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847900B2-CBF8-4EE1-B23B-5AE4485EE6E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D8212C1D-856F-4CE5-AF78-5E1A370274DC}"/>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D855AF59-1EE3-45F7-8338-A8CCFCD17B9F}"/>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D1BA409C-4046-498F-B0E2-A1B7CED40C76}"/>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C439712A-18E5-41AE-95E6-7472ED40119F}"/>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FD71C63F-5743-4D63-AC33-DF8D817C5A7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F6AE513E-EA11-42EE-AFF6-1629334DD0F1}"/>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1DBE2F1-3E28-4099-ADC9-A58044A2AC2C}"/>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31A0355C-1693-43ED-9A69-F7BAB28046AA}"/>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FEC84ACC-707C-43DA-9D2B-736894B52B94}"/>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1CB02703-A7D7-455B-BB10-0679AD2A1DE6}"/>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5EB058EA-C3A3-4FD7-B16A-E55D6AECA11B}"/>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54F7B551-E116-43C6-9873-91EA4B56EFBF}"/>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631DE2AA-03A3-4453-ACEA-F4D5BE319636}"/>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0BF0A5CD-AF82-45C8-9389-6F97CAAA1A0A}"/>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0DF555EA-E031-4FD2-AAE0-58FA5CF11BCC}"/>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D5AD14BC-9F4A-47A7-9E77-7A90222391BD}"/>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511A6456-CE5D-4BFE-AD54-D6EAD8E9C03E}"/>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9C96F271-877E-4996-8BEF-306131DC9F2E}"/>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ED7D5668-5E5A-49FD-8B40-5EC959C7AF07}"/>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E07BB68B-02C0-4868-8D5C-8C5C62C08446}"/>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658" name="直線コネクタ 657">
          <a:extLst>
            <a:ext uri="{FF2B5EF4-FFF2-40B4-BE49-F238E27FC236}">
              <a16:creationId xmlns:a16="http://schemas.microsoft.com/office/drawing/2014/main" id="{03B733D5-450C-4960-A02A-3967F88CCCFB}"/>
            </a:ext>
          </a:extLst>
        </xdr:cNvPr>
        <xdr:cNvCxnSpPr/>
      </xdr:nvCxnSpPr>
      <xdr:spPr>
        <a:xfrm flipV="1">
          <a:off x="14699614" y="165125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659" name="【公民館】&#10;有形固定資産減価償却率最小値テキスト">
          <a:extLst>
            <a:ext uri="{FF2B5EF4-FFF2-40B4-BE49-F238E27FC236}">
              <a16:creationId xmlns:a16="http://schemas.microsoft.com/office/drawing/2014/main" id="{BAFA6051-6EEC-40CC-8387-4A25B9AB8F83}"/>
            </a:ext>
          </a:extLst>
        </xdr:cNvPr>
        <xdr:cNvSpPr txBox="1"/>
      </xdr:nvSpPr>
      <xdr:spPr>
        <a:xfrm>
          <a:off x="1473835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660" name="直線コネクタ 659">
          <a:extLst>
            <a:ext uri="{FF2B5EF4-FFF2-40B4-BE49-F238E27FC236}">
              <a16:creationId xmlns:a16="http://schemas.microsoft.com/office/drawing/2014/main" id="{0065C346-2DD9-4369-9638-B28D3728BD11}"/>
            </a:ext>
          </a:extLst>
        </xdr:cNvPr>
        <xdr:cNvCxnSpPr/>
      </xdr:nvCxnSpPr>
      <xdr:spPr>
        <a:xfrm>
          <a:off x="14611350" y="17956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61" name="【公民館】&#10;有形固定資産減価償却率最大値テキスト">
          <a:extLst>
            <a:ext uri="{FF2B5EF4-FFF2-40B4-BE49-F238E27FC236}">
              <a16:creationId xmlns:a16="http://schemas.microsoft.com/office/drawing/2014/main" id="{E056256B-2B36-4320-B7A7-CEA36DBCF5D1}"/>
            </a:ext>
          </a:extLst>
        </xdr:cNvPr>
        <xdr:cNvSpPr txBox="1"/>
      </xdr:nvSpPr>
      <xdr:spPr>
        <a:xfrm>
          <a:off x="14738350" y="1628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62" name="直線コネクタ 661">
          <a:extLst>
            <a:ext uri="{FF2B5EF4-FFF2-40B4-BE49-F238E27FC236}">
              <a16:creationId xmlns:a16="http://schemas.microsoft.com/office/drawing/2014/main" id="{1FA84804-D9F6-4667-9DAD-9B2F9C7660DB}"/>
            </a:ext>
          </a:extLst>
        </xdr:cNvPr>
        <xdr:cNvCxnSpPr/>
      </xdr:nvCxnSpPr>
      <xdr:spPr>
        <a:xfrm>
          <a:off x="14611350" y="16512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663" name="【公民館】&#10;有形固定資産減価償却率平均値テキスト">
          <a:extLst>
            <a:ext uri="{FF2B5EF4-FFF2-40B4-BE49-F238E27FC236}">
              <a16:creationId xmlns:a16="http://schemas.microsoft.com/office/drawing/2014/main" id="{B0662343-B139-4A39-A298-20F856676C8C}"/>
            </a:ext>
          </a:extLst>
        </xdr:cNvPr>
        <xdr:cNvSpPr txBox="1"/>
      </xdr:nvSpPr>
      <xdr:spPr>
        <a:xfrm>
          <a:off x="14738350" y="17197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664" name="フローチャート: 判断 663">
          <a:extLst>
            <a:ext uri="{FF2B5EF4-FFF2-40B4-BE49-F238E27FC236}">
              <a16:creationId xmlns:a16="http://schemas.microsoft.com/office/drawing/2014/main" id="{A1122B49-2624-46B0-ABBD-6E7E9526736E}"/>
            </a:ext>
          </a:extLst>
        </xdr:cNvPr>
        <xdr:cNvSpPr/>
      </xdr:nvSpPr>
      <xdr:spPr>
        <a:xfrm>
          <a:off x="14649450" y="173456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5" name="フローチャート: 判断 664">
          <a:extLst>
            <a:ext uri="{FF2B5EF4-FFF2-40B4-BE49-F238E27FC236}">
              <a16:creationId xmlns:a16="http://schemas.microsoft.com/office/drawing/2014/main" id="{40789E55-3325-4DC4-9EFB-A8502D0DE618}"/>
            </a:ext>
          </a:extLst>
        </xdr:cNvPr>
        <xdr:cNvSpPr/>
      </xdr:nvSpPr>
      <xdr:spPr>
        <a:xfrm>
          <a:off x="13887450" y="1732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666" name="フローチャート: 判断 665">
          <a:extLst>
            <a:ext uri="{FF2B5EF4-FFF2-40B4-BE49-F238E27FC236}">
              <a16:creationId xmlns:a16="http://schemas.microsoft.com/office/drawing/2014/main" id="{798F78D0-93F2-48DD-92DD-61EC56B10D20}"/>
            </a:ext>
          </a:extLst>
        </xdr:cNvPr>
        <xdr:cNvSpPr/>
      </xdr:nvSpPr>
      <xdr:spPr>
        <a:xfrm>
          <a:off x="13093700" y="1729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67" name="フローチャート: 判断 666">
          <a:extLst>
            <a:ext uri="{FF2B5EF4-FFF2-40B4-BE49-F238E27FC236}">
              <a16:creationId xmlns:a16="http://schemas.microsoft.com/office/drawing/2014/main" id="{1D5F3C5B-EEFF-49D0-82A0-DC69802C0836}"/>
            </a:ext>
          </a:extLst>
        </xdr:cNvPr>
        <xdr:cNvSpPr/>
      </xdr:nvSpPr>
      <xdr:spPr>
        <a:xfrm>
          <a:off x="12299950" y="17288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68" name="フローチャート: 判断 667">
          <a:extLst>
            <a:ext uri="{FF2B5EF4-FFF2-40B4-BE49-F238E27FC236}">
              <a16:creationId xmlns:a16="http://schemas.microsoft.com/office/drawing/2014/main" id="{A7F9953A-D5C9-4E5E-A1A3-85215A738EF0}"/>
            </a:ext>
          </a:extLst>
        </xdr:cNvPr>
        <xdr:cNvSpPr/>
      </xdr:nvSpPr>
      <xdr:spPr>
        <a:xfrm>
          <a:off x="11487150" y="1726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C2D417C5-F3BA-4341-AE56-29E5E428689F}"/>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7ED79DC9-29DC-434A-86D7-D8BAD37852EA}"/>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60F7E04F-9CDD-4448-95C6-37BDEF596A54}"/>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77A3E660-4F02-47C5-9F5F-5AF7CA163457}"/>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26E3E6D2-D6BE-4AAC-8DDA-8B26A7E756B4}"/>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53975</xdr:rowOff>
    </xdr:from>
    <xdr:to>
      <xdr:col>85</xdr:col>
      <xdr:colOff>177800</xdr:colOff>
      <xdr:row>105</xdr:row>
      <xdr:rowOff>155575</xdr:rowOff>
    </xdr:to>
    <xdr:sp macro="" textlink="">
      <xdr:nvSpPr>
        <xdr:cNvPr id="674" name="楕円 673">
          <a:extLst>
            <a:ext uri="{FF2B5EF4-FFF2-40B4-BE49-F238E27FC236}">
              <a16:creationId xmlns:a16="http://schemas.microsoft.com/office/drawing/2014/main" id="{42CEE012-08CE-45F4-9EDD-D3966DFCE3E1}"/>
            </a:ext>
          </a:extLst>
        </xdr:cNvPr>
        <xdr:cNvSpPr/>
      </xdr:nvSpPr>
      <xdr:spPr>
        <a:xfrm>
          <a:off x="14649450" y="174847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32402</xdr:rowOff>
    </xdr:from>
    <xdr:ext cx="405111" cy="259045"/>
    <xdr:sp macro="" textlink="">
      <xdr:nvSpPr>
        <xdr:cNvPr id="675" name="【公民館】&#10;有形固定資産減価償却率該当値テキスト">
          <a:extLst>
            <a:ext uri="{FF2B5EF4-FFF2-40B4-BE49-F238E27FC236}">
              <a16:creationId xmlns:a16="http://schemas.microsoft.com/office/drawing/2014/main" id="{2E7D69FD-01E5-447E-8BF9-11645BB2AD36}"/>
            </a:ext>
          </a:extLst>
        </xdr:cNvPr>
        <xdr:cNvSpPr txBox="1"/>
      </xdr:nvSpPr>
      <xdr:spPr>
        <a:xfrm>
          <a:off x="14738350" y="17463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17780</xdr:rowOff>
    </xdr:from>
    <xdr:to>
      <xdr:col>81</xdr:col>
      <xdr:colOff>101600</xdr:colOff>
      <xdr:row>105</xdr:row>
      <xdr:rowOff>119380</xdr:rowOff>
    </xdr:to>
    <xdr:sp macro="" textlink="">
      <xdr:nvSpPr>
        <xdr:cNvPr id="676" name="楕円 675">
          <a:extLst>
            <a:ext uri="{FF2B5EF4-FFF2-40B4-BE49-F238E27FC236}">
              <a16:creationId xmlns:a16="http://schemas.microsoft.com/office/drawing/2014/main" id="{FA5B9686-3F90-4281-8175-1B8D0D4EF472}"/>
            </a:ext>
          </a:extLst>
        </xdr:cNvPr>
        <xdr:cNvSpPr/>
      </xdr:nvSpPr>
      <xdr:spPr>
        <a:xfrm>
          <a:off x="1388745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68580</xdr:rowOff>
    </xdr:from>
    <xdr:to>
      <xdr:col>85</xdr:col>
      <xdr:colOff>127000</xdr:colOff>
      <xdr:row>105</xdr:row>
      <xdr:rowOff>104775</xdr:rowOff>
    </xdr:to>
    <xdr:cxnSp macro="">
      <xdr:nvCxnSpPr>
        <xdr:cNvPr id="677" name="直線コネクタ 676">
          <a:extLst>
            <a:ext uri="{FF2B5EF4-FFF2-40B4-BE49-F238E27FC236}">
              <a16:creationId xmlns:a16="http://schemas.microsoft.com/office/drawing/2014/main" id="{739700C5-4F4B-40AC-9604-7659674D4541}"/>
            </a:ext>
          </a:extLst>
        </xdr:cNvPr>
        <xdr:cNvCxnSpPr/>
      </xdr:nvCxnSpPr>
      <xdr:spPr>
        <a:xfrm>
          <a:off x="13938250" y="17499330"/>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145414</xdr:rowOff>
    </xdr:from>
    <xdr:to>
      <xdr:col>76</xdr:col>
      <xdr:colOff>165100</xdr:colOff>
      <xdr:row>105</xdr:row>
      <xdr:rowOff>75564</xdr:rowOff>
    </xdr:to>
    <xdr:sp macro="" textlink="">
      <xdr:nvSpPr>
        <xdr:cNvPr id="678" name="楕円 677">
          <a:extLst>
            <a:ext uri="{FF2B5EF4-FFF2-40B4-BE49-F238E27FC236}">
              <a16:creationId xmlns:a16="http://schemas.microsoft.com/office/drawing/2014/main" id="{8D3E27CC-70BE-4493-AA17-B1EEBB42C5C7}"/>
            </a:ext>
          </a:extLst>
        </xdr:cNvPr>
        <xdr:cNvSpPr/>
      </xdr:nvSpPr>
      <xdr:spPr>
        <a:xfrm>
          <a:off x="130937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24764</xdr:rowOff>
    </xdr:from>
    <xdr:to>
      <xdr:col>81</xdr:col>
      <xdr:colOff>50800</xdr:colOff>
      <xdr:row>105</xdr:row>
      <xdr:rowOff>68580</xdr:rowOff>
    </xdr:to>
    <xdr:cxnSp macro="">
      <xdr:nvCxnSpPr>
        <xdr:cNvPr id="679" name="直線コネクタ 678">
          <a:extLst>
            <a:ext uri="{FF2B5EF4-FFF2-40B4-BE49-F238E27FC236}">
              <a16:creationId xmlns:a16="http://schemas.microsoft.com/office/drawing/2014/main" id="{C9657B1F-F576-41D2-92C4-7FAC0E53EC32}"/>
            </a:ext>
          </a:extLst>
        </xdr:cNvPr>
        <xdr:cNvCxnSpPr/>
      </xdr:nvCxnSpPr>
      <xdr:spPr>
        <a:xfrm>
          <a:off x="13144500" y="17455514"/>
          <a:ext cx="7937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122555</xdr:rowOff>
    </xdr:from>
    <xdr:to>
      <xdr:col>72</xdr:col>
      <xdr:colOff>38100</xdr:colOff>
      <xdr:row>105</xdr:row>
      <xdr:rowOff>52705</xdr:rowOff>
    </xdr:to>
    <xdr:sp macro="" textlink="">
      <xdr:nvSpPr>
        <xdr:cNvPr id="680" name="楕円 679">
          <a:extLst>
            <a:ext uri="{FF2B5EF4-FFF2-40B4-BE49-F238E27FC236}">
              <a16:creationId xmlns:a16="http://schemas.microsoft.com/office/drawing/2014/main" id="{FD3E44CE-B37F-49D1-8783-3FF6FD40544A}"/>
            </a:ext>
          </a:extLst>
        </xdr:cNvPr>
        <xdr:cNvSpPr/>
      </xdr:nvSpPr>
      <xdr:spPr>
        <a:xfrm>
          <a:off x="12299950" y="17381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xdr:rowOff>
    </xdr:from>
    <xdr:to>
      <xdr:col>76</xdr:col>
      <xdr:colOff>114300</xdr:colOff>
      <xdr:row>105</xdr:row>
      <xdr:rowOff>24764</xdr:rowOff>
    </xdr:to>
    <xdr:cxnSp macro="">
      <xdr:nvCxnSpPr>
        <xdr:cNvPr id="681" name="直線コネクタ 680">
          <a:extLst>
            <a:ext uri="{FF2B5EF4-FFF2-40B4-BE49-F238E27FC236}">
              <a16:creationId xmlns:a16="http://schemas.microsoft.com/office/drawing/2014/main" id="{71443132-0823-485F-8B17-7C446E8CCEB7}"/>
            </a:ext>
          </a:extLst>
        </xdr:cNvPr>
        <xdr:cNvCxnSpPr/>
      </xdr:nvCxnSpPr>
      <xdr:spPr>
        <a:xfrm>
          <a:off x="12344400" y="17432655"/>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78739</xdr:rowOff>
    </xdr:from>
    <xdr:to>
      <xdr:col>67</xdr:col>
      <xdr:colOff>101600</xdr:colOff>
      <xdr:row>105</xdr:row>
      <xdr:rowOff>8889</xdr:rowOff>
    </xdr:to>
    <xdr:sp macro="" textlink="">
      <xdr:nvSpPr>
        <xdr:cNvPr id="682" name="楕円 681">
          <a:extLst>
            <a:ext uri="{FF2B5EF4-FFF2-40B4-BE49-F238E27FC236}">
              <a16:creationId xmlns:a16="http://schemas.microsoft.com/office/drawing/2014/main" id="{58CE9CE3-38A5-4E20-937C-0CCDAAACC642}"/>
            </a:ext>
          </a:extLst>
        </xdr:cNvPr>
        <xdr:cNvSpPr/>
      </xdr:nvSpPr>
      <xdr:spPr>
        <a:xfrm>
          <a:off x="11487150" y="173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129539</xdr:rowOff>
    </xdr:from>
    <xdr:to>
      <xdr:col>71</xdr:col>
      <xdr:colOff>177800</xdr:colOff>
      <xdr:row>105</xdr:row>
      <xdr:rowOff>1905</xdr:rowOff>
    </xdr:to>
    <xdr:cxnSp macro="">
      <xdr:nvCxnSpPr>
        <xdr:cNvPr id="683" name="直線コネクタ 682">
          <a:extLst>
            <a:ext uri="{FF2B5EF4-FFF2-40B4-BE49-F238E27FC236}">
              <a16:creationId xmlns:a16="http://schemas.microsoft.com/office/drawing/2014/main" id="{978E7327-A94F-4204-A53F-33FA7D5D072B}"/>
            </a:ext>
          </a:extLst>
        </xdr:cNvPr>
        <xdr:cNvCxnSpPr/>
      </xdr:nvCxnSpPr>
      <xdr:spPr>
        <a:xfrm>
          <a:off x="11537950" y="17388839"/>
          <a:ext cx="8064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684" name="n_1aveValue【公民館】&#10;有形固定資産減価償却率">
          <a:extLst>
            <a:ext uri="{FF2B5EF4-FFF2-40B4-BE49-F238E27FC236}">
              <a16:creationId xmlns:a16="http://schemas.microsoft.com/office/drawing/2014/main" id="{5D2BA96A-D90E-4651-8129-581F673E1571}"/>
            </a:ext>
          </a:extLst>
        </xdr:cNvPr>
        <xdr:cNvSpPr txBox="1"/>
      </xdr:nvSpPr>
      <xdr:spPr>
        <a:xfrm>
          <a:off x="1374204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685" name="n_2aveValue【公民館】&#10;有形固定資産減価償却率">
          <a:extLst>
            <a:ext uri="{FF2B5EF4-FFF2-40B4-BE49-F238E27FC236}">
              <a16:creationId xmlns:a16="http://schemas.microsoft.com/office/drawing/2014/main" id="{32F0208E-5EE9-4E69-A71E-C2F7A6C1E7D6}"/>
            </a:ext>
          </a:extLst>
        </xdr:cNvPr>
        <xdr:cNvSpPr txBox="1"/>
      </xdr:nvSpPr>
      <xdr:spPr>
        <a:xfrm>
          <a:off x="1296099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686" name="n_3aveValue【公民館】&#10;有形固定資産減価償却率">
          <a:extLst>
            <a:ext uri="{FF2B5EF4-FFF2-40B4-BE49-F238E27FC236}">
              <a16:creationId xmlns:a16="http://schemas.microsoft.com/office/drawing/2014/main" id="{2768DEA9-B195-4AB7-A2B5-E5815202E5FF}"/>
            </a:ext>
          </a:extLst>
        </xdr:cNvPr>
        <xdr:cNvSpPr txBox="1"/>
      </xdr:nvSpPr>
      <xdr:spPr>
        <a:xfrm>
          <a:off x="12167244" y="1706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87" name="n_4aveValue【公民館】&#10;有形固定資産減価償却率">
          <a:extLst>
            <a:ext uri="{FF2B5EF4-FFF2-40B4-BE49-F238E27FC236}">
              <a16:creationId xmlns:a16="http://schemas.microsoft.com/office/drawing/2014/main" id="{9BAECA44-3549-4454-BDDA-0872271B2C73}"/>
            </a:ext>
          </a:extLst>
        </xdr:cNvPr>
        <xdr:cNvSpPr txBox="1"/>
      </xdr:nvSpPr>
      <xdr:spPr>
        <a:xfrm>
          <a:off x="11354444" y="1704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110507</xdr:rowOff>
    </xdr:from>
    <xdr:ext cx="405111" cy="259045"/>
    <xdr:sp macro="" textlink="">
      <xdr:nvSpPr>
        <xdr:cNvPr id="688" name="n_1mainValue【公民館】&#10;有形固定資産減価償却率">
          <a:extLst>
            <a:ext uri="{FF2B5EF4-FFF2-40B4-BE49-F238E27FC236}">
              <a16:creationId xmlns:a16="http://schemas.microsoft.com/office/drawing/2014/main" id="{CB33F7D8-B683-494D-AF8D-780D2B0AC470}"/>
            </a:ext>
          </a:extLst>
        </xdr:cNvPr>
        <xdr:cNvSpPr txBox="1"/>
      </xdr:nvSpPr>
      <xdr:spPr>
        <a:xfrm>
          <a:off x="137420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66691</xdr:rowOff>
    </xdr:from>
    <xdr:ext cx="405111" cy="259045"/>
    <xdr:sp macro="" textlink="">
      <xdr:nvSpPr>
        <xdr:cNvPr id="689" name="n_2mainValue【公民館】&#10;有形固定資産減価償却率">
          <a:extLst>
            <a:ext uri="{FF2B5EF4-FFF2-40B4-BE49-F238E27FC236}">
              <a16:creationId xmlns:a16="http://schemas.microsoft.com/office/drawing/2014/main" id="{7A80827A-D756-467A-B1CB-57977D5B45EC}"/>
            </a:ext>
          </a:extLst>
        </xdr:cNvPr>
        <xdr:cNvSpPr txBox="1"/>
      </xdr:nvSpPr>
      <xdr:spPr>
        <a:xfrm>
          <a:off x="12960994" y="1749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43832</xdr:rowOff>
    </xdr:from>
    <xdr:ext cx="405111" cy="259045"/>
    <xdr:sp macro="" textlink="">
      <xdr:nvSpPr>
        <xdr:cNvPr id="690" name="n_3mainValue【公民館】&#10;有形固定資産減価償却率">
          <a:extLst>
            <a:ext uri="{FF2B5EF4-FFF2-40B4-BE49-F238E27FC236}">
              <a16:creationId xmlns:a16="http://schemas.microsoft.com/office/drawing/2014/main" id="{8E3DF4C1-8D5A-4C36-A452-F414A1F35B5D}"/>
            </a:ext>
          </a:extLst>
        </xdr:cNvPr>
        <xdr:cNvSpPr txBox="1"/>
      </xdr:nvSpPr>
      <xdr:spPr>
        <a:xfrm>
          <a:off x="12167244" y="1747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xdr:rowOff>
    </xdr:from>
    <xdr:ext cx="405111" cy="259045"/>
    <xdr:sp macro="" textlink="">
      <xdr:nvSpPr>
        <xdr:cNvPr id="691" name="n_4mainValue【公民館】&#10;有形固定資産減価償却率">
          <a:extLst>
            <a:ext uri="{FF2B5EF4-FFF2-40B4-BE49-F238E27FC236}">
              <a16:creationId xmlns:a16="http://schemas.microsoft.com/office/drawing/2014/main" id="{8F9EE7FA-11B2-47FC-846D-A1200535F432}"/>
            </a:ext>
          </a:extLst>
        </xdr:cNvPr>
        <xdr:cNvSpPr txBox="1"/>
      </xdr:nvSpPr>
      <xdr:spPr>
        <a:xfrm>
          <a:off x="11354444" y="17430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4A5BFBAA-CA45-4AFA-B7CB-4615F9CAFFF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4A556419-3328-4443-8C40-0DDBAC592B13}"/>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C455B194-88C2-4553-AA19-47D9BAC5B652}"/>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4A875D92-702C-4AF9-BE16-6C068B025BCF}"/>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C8E2B204-707B-44A8-9BA7-89F41E64F14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19BD44F-DA95-40FF-B0E3-FA44DDD5D82F}"/>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6EC4FA75-20AF-490F-8D8C-08CAB81BC21F}"/>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C29CAB82-5CA1-4C5D-BCFF-05D4ED6DF48C}"/>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40BE7AD-10C3-4C7B-8ABD-EC83ECEDE95F}"/>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FC932B4B-AA6C-447C-9D29-485DBBF35068}"/>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a:extLst>
            <a:ext uri="{FF2B5EF4-FFF2-40B4-BE49-F238E27FC236}">
              <a16:creationId xmlns:a16="http://schemas.microsoft.com/office/drawing/2014/main" id="{23CE4E30-F88A-4BAB-A7D3-D159D004A160}"/>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a:extLst>
            <a:ext uri="{FF2B5EF4-FFF2-40B4-BE49-F238E27FC236}">
              <a16:creationId xmlns:a16="http://schemas.microsoft.com/office/drawing/2014/main" id="{003CAFEC-C7C5-4A79-B1F9-BA8DE3B14D4E}"/>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a:extLst>
            <a:ext uri="{FF2B5EF4-FFF2-40B4-BE49-F238E27FC236}">
              <a16:creationId xmlns:a16="http://schemas.microsoft.com/office/drawing/2014/main" id="{5CB8136D-80AB-4610-8EC3-E7ABFC34DE2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a:extLst>
            <a:ext uri="{FF2B5EF4-FFF2-40B4-BE49-F238E27FC236}">
              <a16:creationId xmlns:a16="http://schemas.microsoft.com/office/drawing/2014/main" id="{2CD51FCF-17BB-4B65-9233-677FC381EFAA}"/>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a:extLst>
            <a:ext uri="{FF2B5EF4-FFF2-40B4-BE49-F238E27FC236}">
              <a16:creationId xmlns:a16="http://schemas.microsoft.com/office/drawing/2014/main" id="{6652F17A-C50F-4E5B-802C-D29EFD8EED84}"/>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a:extLst>
            <a:ext uri="{FF2B5EF4-FFF2-40B4-BE49-F238E27FC236}">
              <a16:creationId xmlns:a16="http://schemas.microsoft.com/office/drawing/2014/main" id="{9B97090C-4AE9-4354-B80F-E76C647133F9}"/>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a:extLst>
            <a:ext uri="{FF2B5EF4-FFF2-40B4-BE49-F238E27FC236}">
              <a16:creationId xmlns:a16="http://schemas.microsoft.com/office/drawing/2014/main" id="{259F4267-F6FE-45A1-B7F3-B225B316681D}"/>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a:extLst>
            <a:ext uri="{FF2B5EF4-FFF2-40B4-BE49-F238E27FC236}">
              <a16:creationId xmlns:a16="http://schemas.microsoft.com/office/drawing/2014/main" id="{29AE6F45-76A0-43BC-A340-D6DB1407A0C4}"/>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72D0DF8A-FE5E-4CA7-9AE0-22858407AD33}"/>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D600BA08-3C6B-4D7B-8B4A-DDBCB564E156}"/>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a:extLst>
            <a:ext uri="{FF2B5EF4-FFF2-40B4-BE49-F238E27FC236}">
              <a16:creationId xmlns:a16="http://schemas.microsoft.com/office/drawing/2014/main" id="{6D0CEF89-A6EE-4D54-BE0B-B0E1976C2EF8}"/>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713" name="直線コネクタ 712">
          <a:extLst>
            <a:ext uri="{FF2B5EF4-FFF2-40B4-BE49-F238E27FC236}">
              <a16:creationId xmlns:a16="http://schemas.microsoft.com/office/drawing/2014/main" id="{A178D0DF-53AB-411A-8FC5-628C6CB43582}"/>
            </a:ext>
          </a:extLst>
        </xdr:cNvPr>
        <xdr:cNvCxnSpPr/>
      </xdr:nvCxnSpPr>
      <xdr:spPr>
        <a:xfrm flipV="1">
          <a:off x="19951064" y="165674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4" name="【公民館】&#10;一人当たり面積最小値テキスト">
          <a:extLst>
            <a:ext uri="{FF2B5EF4-FFF2-40B4-BE49-F238E27FC236}">
              <a16:creationId xmlns:a16="http://schemas.microsoft.com/office/drawing/2014/main" id="{95F9983C-3836-4F6A-8589-FD70D5BE902A}"/>
            </a:ext>
          </a:extLst>
        </xdr:cNvPr>
        <xdr:cNvSpPr txBox="1"/>
      </xdr:nvSpPr>
      <xdr:spPr>
        <a:xfrm>
          <a:off x="19989800" y="180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5" name="直線コネクタ 714">
          <a:extLst>
            <a:ext uri="{FF2B5EF4-FFF2-40B4-BE49-F238E27FC236}">
              <a16:creationId xmlns:a16="http://schemas.microsoft.com/office/drawing/2014/main" id="{96300467-B9FC-4AA6-BFB8-60F87A46C95B}"/>
            </a:ext>
          </a:extLst>
        </xdr:cNvPr>
        <xdr:cNvCxnSpPr/>
      </xdr:nvCxnSpPr>
      <xdr:spPr>
        <a:xfrm>
          <a:off x="19881850" y="18007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716" name="【公民館】&#10;一人当たり面積最大値テキスト">
          <a:extLst>
            <a:ext uri="{FF2B5EF4-FFF2-40B4-BE49-F238E27FC236}">
              <a16:creationId xmlns:a16="http://schemas.microsoft.com/office/drawing/2014/main" id="{F159600F-86E6-41F7-821C-C847B7BB00F2}"/>
            </a:ext>
          </a:extLst>
        </xdr:cNvPr>
        <xdr:cNvSpPr txBox="1"/>
      </xdr:nvSpPr>
      <xdr:spPr>
        <a:xfrm>
          <a:off x="19989800" y="1634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717" name="直線コネクタ 716">
          <a:extLst>
            <a:ext uri="{FF2B5EF4-FFF2-40B4-BE49-F238E27FC236}">
              <a16:creationId xmlns:a16="http://schemas.microsoft.com/office/drawing/2014/main" id="{E12B2021-8947-42F9-9D50-A189E116B18C}"/>
            </a:ext>
          </a:extLst>
        </xdr:cNvPr>
        <xdr:cNvCxnSpPr/>
      </xdr:nvCxnSpPr>
      <xdr:spPr>
        <a:xfrm>
          <a:off x="19881850" y="16567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718" name="【公民館】&#10;一人当たり面積平均値テキスト">
          <a:extLst>
            <a:ext uri="{FF2B5EF4-FFF2-40B4-BE49-F238E27FC236}">
              <a16:creationId xmlns:a16="http://schemas.microsoft.com/office/drawing/2014/main" id="{60E0064E-954F-4EE0-9885-7A01BF250ABD}"/>
            </a:ext>
          </a:extLst>
        </xdr:cNvPr>
        <xdr:cNvSpPr txBox="1"/>
      </xdr:nvSpPr>
      <xdr:spPr>
        <a:xfrm>
          <a:off x="19989800" y="17594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19" name="フローチャート: 判断 718">
          <a:extLst>
            <a:ext uri="{FF2B5EF4-FFF2-40B4-BE49-F238E27FC236}">
              <a16:creationId xmlns:a16="http://schemas.microsoft.com/office/drawing/2014/main" id="{2484AA5C-60DA-4AE5-B0EF-18F720F77D51}"/>
            </a:ext>
          </a:extLst>
        </xdr:cNvPr>
        <xdr:cNvSpPr/>
      </xdr:nvSpPr>
      <xdr:spPr>
        <a:xfrm>
          <a:off x="199009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720" name="フローチャート: 判断 719">
          <a:extLst>
            <a:ext uri="{FF2B5EF4-FFF2-40B4-BE49-F238E27FC236}">
              <a16:creationId xmlns:a16="http://schemas.microsoft.com/office/drawing/2014/main" id="{29F11F64-E240-454C-93A5-C4B1852E96FA}"/>
            </a:ext>
          </a:extLst>
        </xdr:cNvPr>
        <xdr:cNvSpPr/>
      </xdr:nvSpPr>
      <xdr:spPr>
        <a:xfrm>
          <a:off x="19157950" y="176115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721" name="フローチャート: 判断 720">
          <a:extLst>
            <a:ext uri="{FF2B5EF4-FFF2-40B4-BE49-F238E27FC236}">
              <a16:creationId xmlns:a16="http://schemas.microsoft.com/office/drawing/2014/main" id="{BDDD254A-ACF1-49CC-AFD6-0ECCFBF8BC16}"/>
            </a:ext>
          </a:extLst>
        </xdr:cNvPr>
        <xdr:cNvSpPr/>
      </xdr:nvSpPr>
      <xdr:spPr>
        <a:xfrm>
          <a:off x="18345150" y="176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722" name="フローチャート: 判断 721">
          <a:extLst>
            <a:ext uri="{FF2B5EF4-FFF2-40B4-BE49-F238E27FC236}">
              <a16:creationId xmlns:a16="http://schemas.microsoft.com/office/drawing/2014/main" id="{CF4CC24A-1CC6-45D9-83AF-DBAC439B5356}"/>
            </a:ext>
          </a:extLst>
        </xdr:cNvPr>
        <xdr:cNvSpPr/>
      </xdr:nvSpPr>
      <xdr:spPr>
        <a:xfrm>
          <a:off x="175514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23" name="フローチャート: 判断 722">
          <a:extLst>
            <a:ext uri="{FF2B5EF4-FFF2-40B4-BE49-F238E27FC236}">
              <a16:creationId xmlns:a16="http://schemas.microsoft.com/office/drawing/2014/main" id="{B183A11F-B012-4AAF-ACDA-20B1AC630148}"/>
            </a:ext>
          </a:extLst>
        </xdr:cNvPr>
        <xdr:cNvSpPr/>
      </xdr:nvSpPr>
      <xdr:spPr>
        <a:xfrm>
          <a:off x="16757650" y="17659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6BE3EE7A-8DBA-4ADA-A856-6172C83B14C9}"/>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44F83837-FFFA-42D4-8984-FB8EE3C2E057}"/>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CD5BEFF0-5402-4BE4-9C3D-CD15E9FF8B8E}"/>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4BA4D18C-9C31-4161-B72F-BF8F1D17D177}"/>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78BAB414-4A8C-4AFE-A3E4-FA078E5D3CEE}"/>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29" name="楕円 728">
          <a:extLst>
            <a:ext uri="{FF2B5EF4-FFF2-40B4-BE49-F238E27FC236}">
              <a16:creationId xmlns:a16="http://schemas.microsoft.com/office/drawing/2014/main" id="{4E075532-D196-47CE-91FC-7B5DF5C1B7E9}"/>
            </a:ext>
          </a:extLst>
        </xdr:cNvPr>
        <xdr:cNvSpPr/>
      </xdr:nvSpPr>
      <xdr:spPr>
        <a:xfrm>
          <a:off x="199009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2557</xdr:rowOff>
    </xdr:from>
    <xdr:ext cx="469744" cy="259045"/>
    <xdr:sp macro="" textlink="">
      <xdr:nvSpPr>
        <xdr:cNvPr id="730" name="【公民館】&#10;一人当たり面積該当値テキスト">
          <a:extLst>
            <a:ext uri="{FF2B5EF4-FFF2-40B4-BE49-F238E27FC236}">
              <a16:creationId xmlns:a16="http://schemas.microsoft.com/office/drawing/2014/main" id="{16C7E02F-920B-4645-B6A3-944CBDBC0BCE}"/>
            </a:ext>
          </a:extLst>
        </xdr:cNvPr>
        <xdr:cNvSpPr txBox="1"/>
      </xdr:nvSpPr>
      <xdr:spPr>
        <a:xfrm>
          <a:off x="19989800"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155702</xdr:rowOff>
    </xdr:from>
    <xdr:to>
      <xdr:col>112</xdr:col>
      <xdr:colOff>38100</xdr:colOff>
      <xdr:row>106</xdr:row>
      <xdr:rowOff>85852</xdr:rowOff>
    </xdr:to>
    <xdr:sp macro="" textlink="">
      <xdr:nvSpPr>
        <xdr:cNvPr id="731" name="楕円 730">
          <a:extLst>
            <a:ext uri="{FF2B5EF4-FFF2-40B4-BE49-F238E27FC236}">
              <a16:creationId xmlns:a16="http://schemas.microsoft.com/office/drawing/2014/main" id="{C7E61C63-03AF-4B13-B207-22A386C351A0}"/>
            </a:ext>
          </a:extLst>
        </xdr:cNvPr>
        <xdr:cNvSpPr/>
      </xdr:nvSpPr>
      <xdr:spPr>
        <a:xfrm>
          <a:off x="19157950" y="175864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35052</xdr:rowOff>
    </xdr:to>
    <xdr:cxnSp macro="">
      <xdr:nvCxnSpPr>
        <xdr:cNvPr id="732" name="直線コネクタ 731">
          <a:extLst>
            <a:ext uri="{FF2B5EF4-FFF2-40B4-BE49-F238E27FC236}">
              <a16:creationId xmlns:a16="http://schemas.microsoft.com/office/drawing/2014/main" id="{A837ECB5-8544-4F58-B00D-2FFB37CD1FC6}"/>
            </a:ext>
          </a:extLst>
        </xdr:cNvPr>
        <xdr:cNvCxnSpPr/>
      </xdr:nvCxnSpPr>
      <xdr:spPr>
        <a:xfrm flipV="1">
          <a:off x="19202400" y="17632680"/>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162561</xdr:rowOff>
    </xdr:from>
    <xdr:to>
      <xdr:col>107</xdr:col>
      <xdr:colOff>101600</xdr:colOff>
      <xdr:row>106</xdr:row>
      <xdr:rowOff>92711</xdr:rowOff>
    </xdr:to>
    <xdr:sp macro="" textlink="">
      <xdr:nvSpPr>
        <xdr:cNvPr id="733" name="楕円 732">
          <a:extLst>
            <a:ext uri="{FF2B5EF4-FFF2-40B4-BE49-F238E27FC236}">
              <a16:creationId xmlns:a16="http://schemas.microsoft.com/office/drawing/2014/main" id="{DB89ECDE-A7CF-4F99-8ED1-77EF6F3FF405}"/>
            </a:ext>
          </a:extLst>
        </xdr:cNvPr>
        <xdr:cNvSpPr/>
      </xdr:nvSpPr>
      <xdr:spPr>
        <a:xfrm>
          <a:off x="1834515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35052</xdr:rowOff>
    </xdr:from>
    <xdr:to>
      <xdr:col>111</xdr:col>
      <xdr:colOff>177800</xdr:colOff>
      <xdr:row>106</xdr:row>
      <xdr:rowOff>41911</xdr:rowOff>
    </xdr:to>
    <xdr:cxnSp macro="">
      <xdr:nvCxnSpPr>
        <xdr:cNvPr id="734" name="直線コネクタ 733">
          <a:extLst>
            <a:ext uri="{FF2B5EF4-FFF2-40B4-BE49-F238E27FC236}">
              <a16:creationId xmlns:a16="http://schemas.microsoft.com/office/drawing/2014/main" id="{4203DE2D-C7F0-47D9-B770-B84ED0F316EE}"/>
            </a:ext>
          </a:extLst>
        </xdr:cNvPr>
        <xdr:cNvCxnSpPr/>
      </xdr:nvCxnSpPr>
      <xdr:spPr>
        <a:xfrm flipV="1">
          <a:off x="18395950" y="17637252"/>
          <a:ext cx="80645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164846</xdr:rowOff>
    </xdr:from>
    <xdr:to>
      <xdr:col>102</xdr:col>
      <xdr:colOff>165100</xdr:colOff>
      <xdr:row>106</xdr:row>
      <xdr:rowOff>94996</xdr:rowOff>
    </xdr:to>
    <xdr:sp macro="" textlink="">
      <xdr:nvSpPr>
        <xdr:cNvPr id="735" name="楕円 734">
          <a:extLst>
            <a:ext uri="{FF2B5EF4-FFF2-40B4-BE49-F238E27FC236}">
              <a16:creationId xmlns:a16="http://schemas.microsoft.com/office/drawing/2014/main" id="{7855BCD6-2123-4606-963B-F816586E6C4E}"/>
            </a:ext>
          </a:extLst>
        </xdr:cNvPr>
        <xdr:cNvSpPr/>
      </xdr:nvSpPr>
      <xdr:spPr>
        <a:xfrm>
          <a:off x="175514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41911</xdr:rowOff>
    </xdr:from>
    <xdr:to>
      <xdr:col>107</xdr:col>
      <xdr:colOff>50800</xdr:colOff>
      <xdr:row>106</xdr:row>
      <xdr:rowOff>44196</xdr:rowOff>
    </xdr:to>
    <xdr:cxnSp macro="">
      <xdr:nvCxnSpPr>
        <xdr:cNvPr id="736" name="直線コネクタ 735">
          <a:extLst>
            <a:ext uri="{FF2B5EF4-FFF2-40B4-BE49-F238E27FC236}">
              <a16:creationId xmlns:a16="http://schemas.microsoft.com/office/drawing/2014/main" id="{476438DD-8655-410C-A77A-018C1AAF0575}"/>
            </a:ext>
          </a:extLst>
        </xdr:cNvPr>
        <xdr:cNvCxnSpPr/>
      </xdr:nvCxnSpPr>
      <xdr:spPr>
        <a:xfrm flipV="1">
          <a:off x="17602200" y="17644111"/>
          <a:ext cx="7937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169418</xdr:rowOff>
    </xdr:from>
    <xdr:to>
      <xdr:col>98</xdr:col>
      <xdr:colOff>38100</xdr:colOff>
      <xdr:row>106</xdr:row>
      <xdr:rowOff>99568</xdr:rowOff>
    </xdr:to>
    <xdr:sp macro="" textlink="">
      <xdr:nvSpPr>
        <xdr:cNvPr id="737" name="楕円 736">
          <a:extLst>
            <a:ext uri="{FF2B5EF4-FFF2-40B4-BE49-F238E27FC236}">
              <a16:creationId xmlns:a16="http://schemas.microsoft.com/office/drawing/2014/main" id="{5C38A766-A710-41C3-A85D-4CA4514D9596}"/>
            </a:ext>
          </a:extLst>
        </xdr:cNvPr>
        <xdr:cNvSpPr/>
      </xdr:nvSpPr>
      <xdr:spPr>
        <a:xfrm>
          <a:off x="16757650" y="176001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44196</xdr:rowOff>
    </xdr:from>
    <xdr:to>
      <xdr:col>102</xdr:col>
      <xdr:colOff>114300</xdr:colOff>
      <xdr:row>106</xdr:row>
      <xdr:rowOff>48768</xdr:rowOff>
    </xdr:to>
    <xdr:cxnSp macro="">
      <xdr:nvCxnSpPr>
        <xdr:cNvPr id="738" name="直線コネクタ 737">
          <a:extLst>
            <a:ext uri="{FF2B5EF4-FFF2-40B4-BE49-F238E27FC236}">
              <a16:creationId xmlns:a16="http://schemas.microsoft.com/office/drawing/2014/main" id="{02D5B4C4-1B87-4523-845C-ACA51F3FE8F2}"/>
            </a:ext>
          </a:extLst>
        </xdr:cNvPr>
        <xdr:cNvCxnSpPr/>
      </xdr:nvCxnSpPr>
      <xdr:spPr>
        <a:xfrm flipV="1">
          <a:off x="16802100" y="17646396"/>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739" name="n_1aveValue【公民館】&#10;一人当たり面積">
          <a:extLst>
            <a:ext uri="{FF2B5EF4-FFF2-40B4-BE49-F238E27FC236}">
              <a16:creationId xmlns:a16="http://schemas.microsoft.com/office/drawing/2014/main" id="{5D85D3E9-0DED-41EB-8819-436F1F97F5FF}"/>
            </a:ext>
          </a:extLst>
        </xdr:cNvPr>
        <xdr:cNvSpPr txBox="1"/>
      </xdr:nvSpPr>
      <xdr:spPr>
        <a:xfrm>
          <a:off x="18980227" y="1770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740" name="n_2aveValue【公民館】&#10;一人当たり面積">
          <a:extLst>
            <a:ext uri="{FF2B5EF4-FFF2-40B4-BE49-F238E27FC236}">
              <a16:creationId xmlns:a16="http://schemas.microsoft.com/office/drawing/2014/main" id="{E39A4E3B-644B-4FAB-9EC8-AC566E89A6FF}"/>
            </a:ext>
          </a:extLst>
        </xdr:cNvPr>
        <xdr:cNvSpPr txBox="1"/>
      </xdr:nvSpPr>
      <xdr:spPr>
        <a:xfrm>
          <a:off x="18180127" y="1770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741" name="n_3aveValue【公民館】&#10;一人当たり面積">
          <a:extLst>
            <a:ext uri="{FF2B5EF4-FFF2-40B4-BE49-F238E27FC236}">
              <a16:creationId xmlns:a16="http://schemas.microsoft.com/office/drawing/2014/main" id="{CA839D7B-C419-42A0-886E-EE49C52E3585}"/>
            </a:ext>
          </a:extLst>
        </xdr:cNvPr>
        <xdr:cNvSpPr txBox="1"/>
      </xdr:nvSpPr>
      <xdr:spPr>
        <a:xfrm>
          <a:off x="17386377" y="1774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742" name="n_4aveValue【公民館】&#10;一人当たり面積">
          <a:extLst>
            <a:ext uri="{FF2B5EF4-FFF2-40B4-BE49-F238E27FC236}">
              <a16:creationId xmlns:a16="http://schemas.microsoft.com/office/drawing/2014/main" id="{1E07792D-F521-4C9A-AC2E-D03BCD3B2A33}"/>
            </a:ext>
          </a:extLst>
        </xdr:cNvPr>
        <xdr:cNvSpPr txBox="1"/>
      </xdr:nvSpPr>
      <xdr:spPr>
        <a:xfrm>
          <a:off x="16592627" y="1775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102379</xdr:rowOff>
    </xdr:from>
    <xdr:ext cx="469744" cy="259045"/>
    <xdr:sp macro="" textlink="">
      <xdr:nvSpPr>
        <xdr:cNvPr id="743" name="n_1mainValue【公民館】&#10;一人当たり面積">
          <a:extLst>
            <a:ext uri="{FF2B5EF4-FFF2-40B4-BE49-F238E27FC236}">
              <a16:creationId xmlns:a16="http://schemas.microsoft.com/office/drawing/2014/main" id="{D99B1C2A-8D33-4850-BF5E-C57F5A759EFB}"/>
            </a:ext>
          </a:extLst>
        </xdr:cNvPr>
        <xdr:cNvSpPr txBox="1"/>
      </xdr:nvSpPr>
      <xdr:spPr>
        <a:xfrm>
          <a:off x="18980227" y="1736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109238</xdr:rowOff>
    </xdr:from>
    <xdr:ext cx="469744" cy="259045"/>
    <xdr:sp macro="" textlink="">
      <xdr:nvSpPr>
        <xdr:cNvPr id="744" name="n_2mainValue【公民館】&#10;一人当たり面積">
          <a:extLst>
            <a:ext uri="{FF2B5EF4-FFF2-40B4-BE49-F238E27FC236}">
              <a16:creationId xmlns:a16="http://schemas.microsoft.com/office/drawing/2014/main" id="{3C513833-DC6C-4728-AF48-F2E4C3577504}"/>
            </a:ext>
          </a:extLst>
        </xdr:cNvPr>
        <xdr:cNvSpPr txBox="1"/>
      </xdr:nvSpPr>
      <xdr:spPr>
        <a:xfrm>
          <a:off x="181801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111523</xdr:rowOff>
    </xdr:from>
    <xdr:ext cx="469744" cy="259045"/>
    <xdr:sp macro="" textlink="">
      <xdr:nvSpPr>
        <xdr:cNvPr id="745" name="n_3mainValue【公民館】&#10;一人当たり面積">
          <a:extLst>
            <a:ext uri="{FF2B5EF4-FFF2-40B4-BE49-F238E27FC236}">
              <a16:creationId xmlns:a16="http://schemas.microsoft.com/office/drawing/2014/main" id="{644D274C-D5F3-46D8-893C-B8FC843F8695}"/>
            </a:ext>
          </a:extLst>
        </xdr:cNvPr>
        <xdr:cNvSpPr txBox="1"/>
      </xdr:nvSpPr>
      <xdr:spPr>
        <a:xfrm>
          <a:off x="17386377" y="173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116095</xdr:rowOff>
    </xdr:from>
    <xdr:ext cx="469744" cy="259045"/>
    <xdr:sp macro="" textlink="">
      <xdr:nvSpPr>
        <xdr:cNvPr id="746" name="n_4mainValue【公民館】&#10;一人当たり面積">
          <a:extLst>
            <a:ext uri="{FF2B5EF4-FFF2-40B4-BE49-F238E27FC236}">
              <a16:creationId xmlns:a16="http://schemas.microsoft.com/office/drawing/2014/main" id="{C291CB97-6560-4390-8638-BABDD7C77706}"/>
            </a:ext>
          </a:extLst>
        </xdr:cNvPr>
        <xdr:cNvSpPr txBox="1"/>
      </xdr:nvSpPr>
      <xdr:spPr>
        <a:xfrm>
          <a:off x="16592627" y="1737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352D0538-2780-42A7-BE7D-57B7097885CD}"/>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D2C4145F-FC81-4F75-9361-B1C5B478DC56}"/>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546D41AF-B1B1-42A3-8D44-5CE2A691A11C}"/>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類似団体と比較して有形固定資産減価償却率が特に低くなっている施設は、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である。要因としては、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については整備された時期が不明の市道の取得年月日を道路台帳が整備された昭和</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月としていること、それ以降も市道の新規整備や資本的支出を伴う修繕が続いていることが考えられる。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については、現在、市立保育所が２園あるが、それぞれ平成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年度築と経過年数が耐用年数の半分以下ということもあって減価償却率が低くなっている。一方で、</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と比較して有形固定資産減価償却率が高く、その差も年々開いてきている。要因としては、老朽化した校舎を建替えではなく耐震補強を行ったことにより、減価償却累計額が多くなっていることが挙げられる。今後、体育館の改修を行うなど、</a:t>
          </a:r>
          <a:r>
            <a:rPr lang="ja-JP" altLang="ja-JP" sz="1100" b="0" i="0" baseline="0">
              <a:solidFill>
                <a:schemeClr val="dk1"/>
              </a:solidFill>
              <a:effectLst/>
              <a:latin typeface="+mn-lt"/>
              <a:ea typeface="+mn-ea"/>
              <a:cs typeface="+mn-cs"/>
            </a:rPr>
            <a:t>老朽化対策に取り組んでいく予定である。</a:t>
          </a:r>
          <a:endParaRPr lang="ja-JP" altLang="ja-JP" sz="1400">
            <a:effectLst/>
          </a:endParaRPr>
        </a:p>
        <a:p>
          <a:r>
            <a:rPr kumimoji="1" lang="ja-JP" altLang="ja-JP" sz="1100">
              <a:solidFill>
                <a:schemeClr val="dk1"/>
              </a:solidFill>
              <a:effectLst/>
              <a:latin typeface="+mn-lt"/>
              <a:ea typeface="+mn-ea"/>
              <a:cs typeface="+mn-cs"/>
            </a:rPr>
            <a:t>　また、一人当たりの数値が類似団体平均を大きく上回っているものとして、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が挙げられる。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市の立地条件として山地が多いことの影響が大きいと推測される。特に橋りょう・トンネルは面積・延長当たりの新設・修繕にかかる費用が多額になるため、今後は台帳を精査しながら、橋りょう整備について慎重に検討していく必要が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の一人当たり面積は類似団体平均の倍以上となっており、老朽化に伴う修繕費の増加も予想されることから、個別施設計画に基づき適切に管理を行っていく必要がある。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については、市立の保育所が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園と数が少ないため、一人当たり面積が少ないと推測される。市民ニーズに合わせた子育て環境の整備に不足がないか検討する必要がある。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816027-100D-49AC-977A-35502D057E0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15FFD1-DDD6-467B-9FD2-21175662B8E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C2B252-1A45-401A-A4F2-AE79546C22F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0B5F9B-122A-466E-8347-6DE07DB7EA6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3CDBE5-1CE9-4B44-86E4-E1823E96C446}"/>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3F5A4D-ED60-43B0-A564-5162D13411BF}"/>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82FEF72-00B5-4043-8A89-6587F52C238D}"/>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B78D233-F0BB-4CF3-9748-91A5FA5C0B6F}"/>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6060E8-890D-436F-9FFC-182184EDCBF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2FB612-DB7C-4C2D-89F3-A8ED46F6271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54,643
53,816
276.31
27,557,751
26,387,069
954,014
15,882,417
17,220,940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B55358-231A-4BB4-9450-6B5B5B865BCC}"/>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45F40C3-DEB9-493A-A101-4B864AA4F40F}"/>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FE3DB7D-D665-4829-8AC9-67A617AF4A5F}"/>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496BDD-FF56-45F5-9383-27380758BE7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4F84E3-2398-4455-B216-A0C87A58DF4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0047908-E0E2-48DB-983C-6CE45CA251FB}"/>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12E9DE9-85E7-4B79-BC6F-AAB0B08B87D4}"/>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61E937-636F-4B49-BD5B-9DB721914CF7}"/>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77AE86-B6F5-44CF-B043-C812A31A32A3}"/>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1EAC95A-A20C-4982-95CF-F1022186CA8A}"/>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AB8B307-2460-4976-ACFE-80D4BCD56E13}"/>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AC4C324-0AA2-4D86-82C2-E682F169E615}"/>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F63E64C-3579-439E-BE8A-8C795D721C6D}"/>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7E031FF-4450-4AEF-AEE5-70A3FB21FFB1}"/>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7FD1481-0471-4C71-8D49-32E9175A0DEE}"/>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5B26B8-71BF-4C3C-84EE-095AA647D624}"/>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213FE6-C22F-4AD1-BAC6-8DEAD7E8EAB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83CA36-D770-41C7-AF95-51CA68DD9F2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0A9618-E9A1-42D8-9842-9704F5108204}"/>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417CC7A-057F-49BD-B4C6-0246AFBA38DB}"/>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204B236-BA8B-4A98-A20C-00119F8361AF}"/>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90DE19C-5647-473D-9EED-9604A15273D8}"/>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7C0ECB-805B-49D3-81A8-12711D15108D}"/>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9318EBF-5FB0-4ECD-BEDF-C02723BA437E}"/>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957BAC-DE26-49F1-9F52-17570D476A99}"/>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FCE5474-6069-45D7-AEC1-B077BE3E04DF}"/>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4D360A8-FA5A-4928-951F-9A9B97FFF4B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1203ED-A240-44E5-AFF5-0B248A694EB7}"/>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89F566B-111A-4AD3-BECE-6341C186257F}"/>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A9982DC-181E-49DB-8BD8-47A211751C91}"/>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6EAA69-91C3-4387-ADA1-5158509BFE98}"/>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368FA6C-BD65-4191-93AF-0243866E047F}"/>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51D37FF-F701-40F8-9490-22F3FE55C0E4}"/>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AD3EB86-BE03-4F95-B27F-F138DE1F298F}"/>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9D6E289-2A66-454A-A66E-806604208560}"/>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CB1EE6E-8FFF-4A8C-8063-E42DC2580ADA}"/>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CFF1718-4E47-464B-B1A4-C0903C9E0C04}"/>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13E2A27-316D-41BE-A660-9ADBF9BAC64C}"/>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AB1B0F8-7806-4FF5-B881-8AB36BCA0B62}"/>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5E16A53-4195-4EF7-BB87-A5D8EE778A75}"/>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7B89217-7C1D-4780-B395-52AB6F4D3AE5}"/>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8E471CD-D5E4-4724-A819-E2DAA012095D}"/>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29F57D4-7149-43B6-9CA7-87239FE7125B}"/>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F525056-103E-4998-87E4-FEA6C313F66D}"/>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02671AE-0F2F-4045-9FF8-99555F7ACED7}"/>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0D8534A-B842-4359-B3C8-A5C342BB82A7}"/>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22BABC95-AB9B-419F-BD5C-880494690EE1}"/>
            </a:ext>
          </a:extLst>
        </xdr:cNvPr>
        <xdr:cNvCxnSpPr/>
      </xdr:nvCxnSpPr>
      <xdr:spPr>
        <a:xfrm flipV="1">
          <a:off x="4177665" y="5511256"/>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AA796457-F422-46F0-8E3E-9FE3279F40CD}"/>
            </a:ext>
          </a:extLst>
        </xdr:cNvPr>
        <xdr:cNvSpPr txBox="1"/>
      </xdr:nvSpPr>
      <xdr:spPr>
        <a:xfrm>
          <a:off x="4216400" y="697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CAC2A8A9-2247-4337-BED7-823EA51EB162}"/>
            </a:ext>
          </a:extLst>
        </xdr:cNvPr>
        <xdr:cNvCxnSpPr/>
      </xdr:nvCxnSpPr>
      <xdr:spPr>
        <a:xfrm>
          <a:off x="4108450" y="6967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7F335004-A6F3-4E82-A99C-CA85B1E08A7B}"/>
            </a:ext>
          </a:extLst>
        </xdr:cNvPr>
        <xdr:cNvSpPr txBox="1"/>
      </xdr:nvSpPr>
      <xdr:spPr>
        <a:xfrm>
          <a:off x="4216400" y="5292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A7CD9084-15F5-4BC3-9CCD-F67A0497E481}"/>
            </a:ext>
          </a:extLst>
        </xdr:cNvPr>
        <xdr:cNvCxnSpPr/>
      </xdr:nvCxnSpPr>
      <xdr:spPr>
        <a:xfrm>
          <a:off x="4108450" y="55112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528ED3B7-D05A-483B-9258-AFE156B9BB27}"/>
            </a:ext>
          </a:extLst>
        </xdr:cNvPr>
        <xdr:cNvSpPr txBox="1"/>
      </xdr:nvSpPr>
      <xdr:spPr>
        <a:xfrm>
          <a:off x="4216400" y="6034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F80B8A79-02BA-4F0A-8B07-CAA4094E8FEB}"/>
            </a:ext>
          </a:extLst>
        </xdr:cNvPr>
        <xdr:cNvSpPr/>
      </xdr:nvSpPr>
      <xdr:spPr>
        <a:xfrm>
          <a:off x="41275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8C668B52-28DA-4FBC-B0EF-8370DD2676FB}"/>
            </a:ext>
          </a:extLst>
        </xdr:cNvPr>
        <xdr:cNvSpPr/>
      </xdr:nvSpPr>
      <xdr:spPr>
        <a:xfrm>
          <a:off x="3384550" y="61812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76B4AB83-F180-4EA7-AB58-C42AD4B568BE}"/>
            </a:ext>
          </a:extLst>
        </xdr:cNvPr>
        <xdr:cNvSpPr/>
      </xdr:nvSpPr>
      <xdr:spPr>
        <a:xfrm>
          <a:off x="257175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DD95905F-FC17-491D-96BB-B20AAC8D8647}"/>
            </a:ext>
          </a:extLst>
        </xdr:cNvPr>
        <xdr:cNvSpPr/>
      </xdr:nvSpPr>
      <xdr:spPr>
        <a:xfrm>
          <a:off x="1778000" y="61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5B1B4403-7BFE-403B-B858-D2953D538EF4}"/>
            </a:ext>
          </a:extLst>
        </xdr:cNvPr>
        <xdr:cNvSpPr/>
      </xdr:nvSpPr>
      <xdr:spPr>
        <a:xfrm>
          <a:off x="984250" y="61306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60F128E-7C36-431D-819B-55C22DD97343}"/>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357B4E1-657D-45BB-874D-EDB4C0B6A17F}"/>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EFAAAE-F11A-48BF-A33A-810458E00F94}"/>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EA1C694-CFB1-47D8-BD3A-8215E2CB9D4E}"/>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B8AC863-7F21-4CF6-B524-AC3892939BE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58057</xdr:rowOff>
    </xdr:from>
    <xdr:to>
      <xdr:col>24</xdr:col>
      <xdr:colOff>114300</xdr:colOff>
      <xdr:row>39</xdr:row>
      <xdr:rowOff>159657</xdr:rowOff>
    </xdr:to>
    <xdr:sp macro="" textlink="">
      <xdr:nvSpPr>
        <xdr:cNvPr id="74" name="楕円 73">
          <a:extLst>
            <a:ext uri="{FF2B5EF4-FFF2-40B4-BE49-F238E27FC236}">
              <a16:creationId xmlns:a16="http://schemas.microsoft.com/office/drawing/2014/main" id="{17D49B30-E73C-44AC-B6C2-993DB64E4B05}"/>
            </a:ext>
          </a:extLst>
        </xdr:cNvPr>
        <xdr:cNvSpPr/>
      </xdr:nvSpPr>
      <xdr:spPr>
        <a:xfrm>
          <a:off x="41275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36484</xdr:rowOff>
    </xdr:from>
    <xdr:ext cx="405111" cy="259045"/>
    <xdr:sp macro="" textlink="">
      <xdr:nvSpPr>
        <xdr:cNvPr id="75" name="【図書館】&#10;有形固定資産減価償却率該当値テキスト">
          <a:extLst>
            <a:ext uri="{FF2B5EF4-FFF2-40B4-BE49-F238E27FC236}">
              <a16:creationId xmlns:a16="http://schemas.microsoft.com/office/drawing/2014/main" id="{FBA7C706-9C07-4D9E-A194-38F67EC1E316}"/>
            </a:ext>
          </a:extLst>
        </xdr:cNvPr>
        <xdr:cNvSpPr txBox="1"/>
      </xdr:nvSpPr>
      <xdr:spPr>
        <a:xfrm>
          <a:off x="4216400" y="6481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6" name="楕円 75">
          <a:extLst>
            <a:ext uri="{FF2B5EF4-FFF2-40B4-BE49-F238E27FC236}">
              <a16:creationId xmlns:a16="http://schemas.microsoft.com/office/drawing/2014/main" id="{5075CB88-1039-4284-901A-CA3A7618C203}"/>
            </a:ext>
          </a:extLst>
        </xdr:cNvPr>
        <xdr:cNvSpPr/>
      </xdr:nvSpPr>
      <xdr:spPr>
        <a:xfrm>
          <a:off x="3384550" y="6470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108857</xdr:rowOff>
    </xdr:to>
    <xdr:cxnSp macro="">
      <xdr:nvCxnSpPr>
        <xdr:cNvPr id="77" name="直線コネクタ 76">
          <a:extLst>
            <a:ext uri="{FF2B5EF4-FFF2-40B4-BE49-F238E27FC236}">
              <a16:creationId xmlns:a16="http://schemas.microsoft.com/office/drawing/2014/main" id="{021FDC0A-6953-41AF-9E23-DD468D0958E4}"/>
            </a:ext>
          </a:extLst>
        </xdr:cNvPr>
        <xdr:cNvCxnSpPr/>
      </xdr:nvCxnSpPr>
      <xdr:spPr>
        <a:xfrm>
          <a:off x="3429000" y="6521450"/>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164193</xdr:rowOff>
    </xdr:from>
    <xdr:to>
      <xdr:col>15</xdr:col>
      <xdr:colOff>101600</xdr:colOff>
      <xdr:row>39</xdr:row>
      <xdr:rowOff>94343</xdr:rowOff>
    </xdr:to>
    <xdr:sp macro="" textlink="">
      <xdr:nvSpPr>
        <xdr:cNvPr id="78" name="楕円 77">
          <a:extLst>
            <a:ext uri="{FF2B5EF4-FFF2-40B4-BE49-F238E27FC236}">
              <a16:creationId xmlns:a16="http://schemas.microsoft.com/office/drawing/2014/main" id="{E56565A7-A34A-4697-80AD-EE0BEC843C7E}"/>
            </a:ext>
          </a:extLst>
        </xdr:cNvPr>
        <xdr:cNvSpPr/>
      </xdr:nvSpPr>
      <xdr:spPr>
        <a:xfrm>
          <a:off x="2571750" y="64443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43543</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id="{B35D1A60-EB01-432C-82CA-326C6FFF7791}"/>
            </a:ext>
          </a:extLst>
        </xdr:cNvPr>
        <xdr:cNvCxnSpPr/>
      </xdr:nvCxnSpPr>
      <xdr:spPr>
        <a:xfrm>
          <a:off x="2622550" y="6488793"/>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131535</xdr:rowOff>
    </xdr:from>
    <xdr:to>
      <xdr:col>10</xdr:col>
      <xdr:colOff>165100</xdr:colOff>
      <xdr:row>39</xdr:row>
      <xdr:rowOff>61685</xdr:rowOff>
    </xdr:to>
    <xdr:sp macro="" textlink="">
      <xdr:nvSpPr>
        <xdr:cNvPr id="80" name="楕円 79">
          <a:extLst>
            <a:ext uri="{FF2B5EF4-FFF2-40B4-BE49-F238E27FC236}">
              <a16:creationId xmlns:a16="http://schemas.microsoft.com/office/drawing/2014/main" id="{7B3D7025-3B39-44AC-AC67-2CBE80546F13}"/>
            </a:ext>
          </a:extLst>
        </xdr:cNvPr>
        <xdr:cNvSpPr/>
      </xdr:nvSpPr>
      <xdr:spPr>
        <a:xfrm>
          <a:off x="1778000" y="6411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10885</xdr:rowOff>
    </xdr:from>
    <xdr:to>
      <xdr:col>15</xdr:col>
      <xdr:colOff>50800</xdr:colOff>
      <xdr:row>39</xdr:row>
      <xdr:rowOff>43543</xdr:rowOff>
    </xdr:to>
    <xdr:cxnSp macro="">
      <xdr:nvCxnSpPr>
        <xdr:cNvPr id="81" name="直線コネクタ 80">
          <a:extLst>
            <a:ext uri="{FF2B5EF4-FFF2-40B4-BE49-F238E27FC236}">
              <a16:creationId xmlns:a16="http://schemas.microsoft.com/office/drawing/2014/main" id="{4680BDE1-EF57-4B67-B29C-E6403670C27E}"/>
            </a:ext>
          </a:extLst>
        </xdr:cNvPr>
        <xdr:cNvCxnSpPr/>
      </xdr:nvCxnSpPr>
      <xdr:spPr>
        <a:xfrm>
          <a:off x="1828800" y="6456135"/>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98878</xdr:rowOff>
    </xdr:from>
    <xdr:to>
      <xdr:col>6</xdr:col>
      <xdr:colOff>38100</xdr:colOff>
      <xdr:row>39</xdr:row>
      <xdr:rowOff>29028</xdr:rowOff>
    </xdr:to>
    <xdr:sp macro="" textlink="">
      <xdr:nvSpPr>
        <xdr:cNvPr id="82" name="楕円 81">
          <a:extLst>
            <a:ext uri="{FF2B5EF4-FFF2-40B4-BE49-F238E27FC236}">
              <a16:creationId xmlns:a16="http://schemas.microsoft.com/office/drawing/2014/main" id="{9DD42D3A-D09F-43DA-A27E-E8A26C2D816C}"/>
            </a:ext>
          </a:extLst>
        </xdr:cNvPr>
        <xdr:cNvSpPr/>
      </xdr:nvSpPr>
      <xdr:spPr>
        <a:xfrm>
          <a:off x="984250" y="63790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149678</xdr:rowOff>
    </xdr:from>
    <xdr:to>
      <xdr:col>10</xdr:col>
      <xdr:colOff>114300</xdr:colOff>
      <xdr:row>39</xdr:row>
      <xdr:rowOff>10885</xdr:rowOff>
    </xdr:to>
    <xdr:cxnSp macro="">
      <xdr:nvCxnSpPr>
        <xdr:cNvPr id="83" name="直線コネクタ 82">
          <a:extLst>
            <a:ext uri="{FF2B5EF4-FFF2-40B4-BE49-F238E27FC236}">
              <a16:creationId xmlns:a16="http://schemas.microsoft.com/office/drawing/2014/main" id="{6B4DB21D-CEC3-4A0B-BDCB-31BF1A113A2D}"/>
            </a:ext>
          </a:extLst>
        </xdr:cNvPr>
        <xdr:cNvCxnSpPr/>
      </xdr:nvCxnSpPr>
      <xdr:spPr>
        <a:xfrm>
          <a:off x="1028700" y="6429828"/>
          <a:ext cx="8001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448DD21C-9585-4A26-B014-06A2D7A005A4}"/>
            </a:ext>
          </a:extLst>
        </xdr:cNvPr>
        <xdr:cNvSpPr txBox="1"/>
      </xdr:nvSpPr>
      <xdr:spPr>
        <a:xfrm>
          <a:off x="3239144" y="596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DF7DB90E-464F-445A-9685-B070179013F8}"/>
            </a:ext>
          </a:extLst>
        </xdr:cNvPr>
        <xdr:cNvSpPr txBox="1"/>
      </xdr:nvSpPr>
      <xdr:spPr>
        <a:xfrm>
          <a:off x="2439044" y="5941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4ACB783B-86F4-4779-8C32-7D4A9ADBC6A2}"/>
            </a:ext>
          </a:extLst>
        </xdr:cNvPr>
        <xdr:cNvSpPr txBox="1"/>
      </xdr:nvSpPr>
      <xdr:spPr>
        <a:xfrm>
          <a:off x="1645294" y="5926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79024FE4-8500-4589-80F6-85D84533DB18}"/>
            </a:ext>
          </a:extLst>
        </xdr:cNvPr>
        <xdr:cNvSpPr txBox="1"/>
      </xdr:nvSpPr>
      <xdr:spPr>
        <a:xfrm>
          <a:off x="851544" y="5918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8" name="n_1mainValue【図書館】&#10;有形固定資産減価償却率">
          <a:extLst>
            <a:ext uri="{FF2B5EF4-FFF2-40B4-BE49-F238E27FC236}">
              <a16:creationId xmlns:a16="http://schemas.microsoft.com/office/drawing/2014/main" id="{1322751F-1515-44D1-A1F2-889940590136}"/>
            </a:ext>
          </a:extLst>
        </xdr:cNvPr>
        <xdr:cNvSpPr txBox="1"/>
      </xdr:nvSpPr>
      <xdr:spPr>
        <a:xfrm>
          <a:off x="3239144" y="656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85470</xdr:rowOff>
    </xdr:from>
    <xdr:ext cx="405111" cy="259045"/>
    <xdr:sp macro="" textlink="">
      <xdr:nvSpPr>
        <xdr:cNvPr id="89" name="n_2mainValue【図書館】&#10;有形固定資産減価償却率">
          <a:extLst>
            <a:ext uri="{FF2B5EF4-FFF2-40B4-BE49-F238E27FC236}">
              <a16:creationId xmlns:a16="http://schemas.microsoft.com/office/drawing/2014/main" id="{823E7B2E-757D-47C6-AF0F-15FC17843703}"/>
            </a:ext>
          </a:extLst>
        </xdr:cNvPr>
        <xdr:cNvSpPr txBox="1"/>
      </xdr:nvSpPr>
      <xdr:spPr>
        <a:xfrm>
          <a:off x="2439044" y="6530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52812</xdr:rowOff>
    </xdr:from>
    <xdr:ext cx="405111" cy="259045"/>
    <xdr:sp macro="" textlink="">
      <xdr:nvSpPr>
        <xdr:cNvPr id="90" name="n_3mainValue【図書館】&#10;有形固定資産減価償却率">
          <a:extLst>
            <a:ext uri="{FF2B5EF4-FFF2-40B4-BE49-F238E27FC236}">
              <a16:creationId xmlns:a16="http://schemas.microsoft.com/office/drawing/2014/main" id="{13490193-75F9-4111-A32C-95205663DF1D}"/>
            </a:ext>
          </a:extLst>
        </xdr:cNvPr>
        <xdr:cNvSpPr txBox="1"/>
      </xdr:nvSpPr>
      <xdr:spPr>
        <a:xfrm>
          <a:off x="1645294" y="649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20155</xdr:rowOff>
    </xdr:from>
    <xdr:ext cx="405111" cy="259045"/>
    <xdr:sp macro="" textlink="">
      <xdr:nvSpPr>
        <xdr:cNvPr id="91" name="n_4mainValue【図書館】&#10;有形固定資産減価償却率">
          <a:extLst>
            <a:ext uri="{FF2B5EF4-FFF2-40B4-BE49-F238E27FC236}">
              <a16:creationId xmlns:a16="http://schemas.microsoft.com/office/drawing/2014/main" id="{7A96A3E9-00CE-4678-B21C-333906D2DA11}"/>
            </a:ext>
          </a:extLst>
        </xdr:cNvPr>
        <xdr:cNvSpPr txBox="1"/>
      </xdr:nvSpPr>
      <xdr:spPr>
        <a:xfrm>
          <a:off x="851544" y="646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FB4CE04-39C1-454B-91FC-98ADE187D927}"/>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71FC438-B817-4558-BA7A-E67F41EB3AAB}"/>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84E484C-15B6-4BE7-B37B-2A553307E98F}"/>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F84BDD4-5786-464A-ACC6-35B3E8C605E7}"/>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11D7533-D7E3-4984-989C-122F431DBAE2}"/>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218E862-32BC-4B5D-AC91-4B231163A7FD}"/>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05482B8-1375-4804-B071-A21F37F75318}"/>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626EF5B-D912-49ED-8DBF-31FDBCB1973E}"/>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B1C3EDE-2FAC-4541-B2B7-053868A1A1CF}"/>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63372F1-5E6B-4BD1-B826-86C7816A473E}"/>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5B9CA48-F9EF-4D76-BE94-596DC788777A}"/>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4A75758-8375-48EA-86D6-80B859FA6ABA}"/>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F1F5433-0ABE-4AAE-908A-A2BA89BC6F22}"/>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64C4359-1801-481E-9B6D-8E0A1D87CC1B}"/>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8A72629-53BA-4B3B-BDB1-EC1A4FA98161}"/>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AB83B86-2B6B-4E8D-ADDF-F81534712EBE}"/>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11D91D3-D9BF-4608-8C90-E51A58D0D41B}"/>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DC8C9BC6-26FA-43A8-B9A6-6BF8A2196FEF}"/>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22B9B6E-B886-4493-AC58-080E3A56E9FE}"/>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A6C59A5-F9A9-4DA3-ADE9-2EF019980FBA}"/>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E06FA53-2E7E-4BB6-955E-B1B1A70EB642}"/>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F9843FE1-31FD-4AD3-A426-2BF4FFBD17A5}"/>
            </a:ext>
          </a:extLst>
        </xdr:cNvPr>
        <xdr:cNvCxnSpPr/>
      </xdr:nvCxnSpPr>
      <xdr:spPr>
        <a:xfrm flipV="1">
          <a:off x="9429115" y="5459984"/>
          <a:ext cx="0" cy="137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7BF1C0C5-5CE7-45C8-939F-07D43F3E14B6}"/>
            </a:ext>
          </a:extLst>
        </xdr:cNvPr>
        <xdr:cNvSpPr txBox="1"/>
      </xdr:nvSpPr>
      <xdr:spPr>
        <a:xfrm>
          <a:off x="9467850" y="683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30A43B41-3ED7-427B-8508-787765E9F97B}"/>
            </a:ext>
          </a:extLst>
        </xdr:cNvPr>
        <xdr:cNvCxnSpPr/>
      </xdr:nvCxnSpPr>
      <xdr:spPr>
        <a:xfrm>
          <a:off x="9359900" y="68356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8260D8A8-830D-4AF0-95EB-E82CD4CE3BB1}"/>
            </a:ext>
          </a:extLst>
        </xdr:cNvPr>
        <xdr:cNvSpPr txBox="1"/>
      </xdr:nvSpPr>
      <xdr:spPr>
        <a:xfrm>
          <a:off x="9467850" y="524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4FE5B13-9BD4-4019-945E-EC9EAFD97877}"/>
            </a:ext>
          </a:extLst>
        </xdr:cNvPr>
        <xdr:cNvCxnSpPr/>
      </xdr:nvCxnSpPr>
      <xdr:spPr>
        <a:xfrm>
          <a:off x="9359900" y="5459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8C4D6C71-5E13-4A7C-AA50-7D4D6C3034DF}"/>
            </a:ext>
          </a:extLst>
        </xdr:cNvPr>
        <xdr:cNvSpPr txBox="1"/>
      </xdr:nvSpPr>
      <xdr:spPr>
        <a:xfrm>
          <a:off x="9467850" y="6268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18C67891-C1C6-46D0-888A-71794C891B76}"/>
            </a:ext>
          </a:extLst>
        </xdr:cNvPr>
        <xdr:cNvSpPr/>
      </xdr:nvSpPr>
      <xdr:spPr>
        <a:xfrm>
          <a:off x="9398000" y="64107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F6092772-6B38-44F8-9608-A7474F881F6E}"/>
            </a:ext>
          </a:extLst>
        </xdr:cNvPr>
        <xdr:cNvSpPr/>
      </xdr:nvSpPr>
      <xdr:spPr>
        <a:xfrm>
          <a:off x="8636000" y="6428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5CC42F29-C20B-4007-9A04-7D86DAD33A81}"/>
            </a:ext>
          </a:extLst>
        </xdr:cNvPr>
        <xdr:cNvSpPr/>
      </xdr:nvSpPr>
      <xdr:spPr>
        <a:xfrm>
          <a:off x="7842250" y="6438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5A439F86-E0F3-4D69-BD4B-BD21137A2E78}"/>
            </a:ext>
          </a:extLst>
        </xdr:cNvPr>
        <xdr:cNvSpPr/>
      </xdr:nvSpPr>
      <xdr:spPr>
        <a:xfrm>
          <a:off x="7029450" y="64381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FCABABD0-2650-4B03-9B2E-BC281C43EA69}"/>
            </a:ext>
          </a:extLst>
        </xdr:cNvPr>
        <xdr:cNvSpPr/>
      </xdr:nvSpPr>
      <xdr:spPr>
        <a:xfrm>
          <a:off x="6235700" y="64381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65F53AF-9B88-4306-9E87-AF101BCC37D5}"/>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7CC5EB1-ED48-4F37-A9B5-591E159C0045}"/>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88BEF9E-9BAD-4CC3-81A6-4DA552C8105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91495CD-A20F-489B-BC3B-BCEC59069D5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4D44CA8-9B38-4C3E-B924-15537E3DA345}"/>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29" name="楕円 128">
          <a:extLst>
            <a:ext uri="{FF2B5EF4-FFF2-40B4-BE49-F238E27FC236}">
              <a16:creationId xmlns:a16="http://schemas.microsoft.com/office/drawing/2014/main" id="{13A8BB00-5A9E-4B52-B434-9158B2C3B1B2}"/>
            </a:ext>
          </a:extLst>
        </xdr:cNvPr>
        <xdr:cNvSpPr/>
      </xdr:nvSpPr>
      <xdr:spPr>
        <a:xfrm>
          <a:off x="9398000" y="66540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22115</xdr:rowOff>
    </xdr:from>
    <xdr:ext cx="469744" cy="259045"/>
    <xdr:sp macro="" textlink="">
      <xdr:nvSpPr>
        <xdr:cNvPr id="130" name="【図書館】&#10;一人当たり面積該当値テキスト">
          <a:extLst>
            <a:ext uri="{FF2B5EF4-FFF2-40B4-BE49-F238E27FC236}">
              <a16:creationId xmlns:a16="http://schemas.microsoft.com/office/drawing/2014/main" id="{CC1F1AF3-EC97-41DA-B0EB-AB726B95932A}"/>
            </a:ext>
          </a:extLst>
        </xdr:cNvPr>
        <xdr:cNvSpPr txBox="1"/>
      </xdr:nvSpPr>
      <xdr:spPr>
        <a:xfrm>
          <a:off x="9467850" y="663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43688</xdr:rowOff>
    </xdr:from>
    <xdr:to>
      <xdr:col>50</xdr:col>
      <xdr:colOff>165100</xdr:colOff>
      <xdr:row>40</xdr:row>
      <xdr:rowOff>145288</xdr:rowOff>
    </xdr:to>
    <xdr:sp macro="" textlink="">
      <xdr:nvSpPr>
        <xdr:cNvPr id="131" name="楕円 130">
          <a:extLst>
            <a:ext uri="{FF2B5EF4-FFF2-40B4-BE49-F238E27FC236}">
              <a16:creationId xmlns:a16="http://schemas.microsoft.com/office/drawing/2014/main" id="{4359FAE5-3E53-40A8-AEC0-B560FDE748EE}"/>
            </a:ext>
          </a:extLst>
        </xdr:cNvPr>
        <xdr:cNvSpPr/>
      </xdr:nvSpPr>
      <xdr:spPr>
        <a:xfrm>
          <a:off x="8636000" y="66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94488</xdr:rowOff>
    </xdr:from>
    <xdr:to>
      <xdr:col>55</xdr:col>
      <xdr:colOff>0</xdr:colOff>
      <xdr:row>40</xdr:row>
      <xdr:rowOff>94488</xdr:rowOff>
    </xdr:to>
    <xdr:cxnSp macro="">
      <xdr:nvCxnSpPr>
        <xdr:cNvPr id="132" name="直線コネクタ 131">
          <a:extLst>
            <a:ext uri="{FF2B5EF4-FFF2-40B4-BE49-F238E27FC236}">
              <a16:creationId xmlns:a16="http://schemas.microsoft.com/office/drawing/2014/main" id="{A619251D-D257-4999-A3AF-CC69E733FCDF}"/>
            </a:ext>
          </a:extLst>
        </xdr:cNvPr>
        <xdr:cNvCxnSpPr/>
      </xdr:nvCxnSpPr>
      <xdr:spPr>
        <a:xfrm>
          <a:off x="8686800" y="670483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33" name="楕円 132">
          <a:extLst>
            <a:ext uri="{FF2B5EF4-FFF2-40B4-BE49-F238E27FC236}">
              <a16:creationId xmlns:a16="http://schemas.microsoft.com/office/drawing/2014/main" id="{D9E05FC6-AEA4-4D77-8C2E-2F842D3488BF}"/>
            </a:ext>
          </a:extLst>
        </xdr:cNvPr>
        <xdr:cNvSpPr/>
      </xdr:nvSpPr>
      <xdr:spPr>
        <a:xfrm>
          <a:off x="7842250" y="66540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94488</xdr:rowOff>
    </xdr:from>
    <xdr:to>
      <xdr:col>50</xdr:col>
      <xdr:colOff>114300</xdr:colOff>
      <xdr:row>40</xdr:row>
      <xdr:rowOff>94488</xdr:rowOff>
    </xdr:to>
    <xdr:cxnSp macro="">
      <xdr:nvCxnSpPr>
        <xdr:cNvPr id="134" name="直線コネクタ 133">
          <a:extLst>
            <a:ext uri="{FF2B5EF4-FFF2-40B4-BE49-F238E27FC236}">
              <a16:creationId xmlns:a16="http://schemas.microsoft.com/office/drawing/2014/main" id="{E6734FB6-72CD-479D-8457-F5166BF8ABE5}"/>
            </a:ext>
          </a:extLst>
        </xdr:cNvPr>
        <xdr:cNvCxnSpPr/>
      </xdr:nvCxnSpPr>
      <xdr:spPr>
        <a:xfrm>
          <a:off x="7886700" y="670483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43688</xdr:rowOff>
    </xdr:from>
    <xdr:to>
      <xdr:col>41</xdr:col>
      <xdr:colOff>101600</xdr:colOff>
      <xdr:row>40</xdr:row>
      <xdr:rowOff>145288</xdr:rowOff>
    </xdr:to>
    <xdr:sp macro="" textlink="">
      <xdr:nvSpPr>
        <xdr:cNvPr id="135" name="楕円 134">
          <a:extLst>
            <a:ext uri="{FF2B5EF4-FFF2-40B4-BE49-F238E27FC236}">
              <a16:creationId xmlns:a16="http://schemas.microsoft.com/office/drawing/2014/main" id="{AD03DAE2-61E2-466F-8256-37767B462C71}"/>
            </a:ext>
          </a:extLst>
        </xdr:cNvPr>
        <xdr:cNvSpPr/>
      </xdr:nvSpPr>
      <xdr:spPr>
        <a:xfrm>
          <a:off x="7029450" y="66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94488</xdr:rowOff>
    </xdr:from>
    <xdr:to>
      <xdr:col>45</xdr:col>
      <xdr:colOff>177800</xdr:colOff>
      <xdr:row>40</xdr:row>
      <xdr:rowOff>94488</xdr:rowOff>
    </xdr:to>
    <xdr:cxnSp macro="">
      <xdr:nvCxnSpPr>
        <xdr:cNvPr id="136" name="直線コネクタ 135">
          <a:extLst>
            <a:ext uri="{FF2B5EF4-FFF2-40B4-BE49-F238E27FC236}">
              <a16:creationId xmlns:a16="http://schemas.microsoft.com/office/drawing/2014/main" id="{6DD28D35-232F-4AEF-A38C-7F383D84FAEA}"/>
            </a:ext>
          </a:extLst>
        </xdr:cNvPr>
        <xdr:cNvCxnSpPr/>
      </xdr:nvCxnSpPr>
      <xdr:spPr>
        <a:xfrm>
          <a:off x="7080250" y="670483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37" name="楕円 136">
          <a:extLst>
            <a:ext uri="{FF2B5EF4-FFF2-40B4-BE49-F238E27FC236}">
              <a16:creationId xmlns:a16="http://schemas.microsoft.com/office/drawing/2014/main" id="{9BACC2BA-B7B4-47F0-B1EC-72531601A6E7}"/>
            </a:ext>
          </a:extLst>
        </xdr:cNvPr>
        <xdr:cNvSpPr/>
      </xdr:nvSpPr>
      <xdr:spPr>
        <a:xfrm>
          <a:off x="6235700" y="66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94488</xdr:rowOff>
    </xdr:from>
    <xdr:to>
      <xdr:col>41</xdr:col>
      <xdr:colOff>50800</xdr:colOff>
      <xdr:row>40</xdr:row>
      <xdr:rowOff>103632</xdr:rowOff>
    </xdr:to>
    <xdr:cxnSp macro="">
      <xdr:nvCxnSpPr>
        <xdr:cNvPr id="138" name="直線コネクタ 137">
          <a:extLst>
            <a:ext uri="{FF2B5EF4-FFF2-40B4-BE49-F238E27FC236}">
              <a16:creationId xmlns:a16="http://schemas.microsoft.com/office/drawing/2014/main" id="{A314BAE7-65D1-4AF7-90E7-7910D3A0B5FC}"/>
            </a:ext>
          </a:extLst>
        </xdr:cNvPr>
        <xdr:cNvCxnSpPr/>
      </xdr:nvCxnSpPr>
      <xdr:spPr>
        <a:xfrm flipV="1">
          <a:off x="6286500" y="6704838"/>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7981DDE6-9A82-490F-AD11-BF9634912AA5}"/>
            </a:ext>
          </a:extLst>
        </xdr:cNvPr>
        <xdr:cNvSpPr txBox="1"/>
      </xdr:nvSpPr>
      <xdr:spPr>
        <a:xfrm>
          <a:off x="8458277"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27B4A52D-A964-4D6C-AB12-BCAE56A06311}"/>
            </a:ext>
          </a:extLst>
        </xdr:cNvPr>
        <xdr:cNvSpPr txBox="1"/>
      </xdr:nvSpPr>
      <xdr:spPr>
        <a:xfrm>
          <a:off x="76772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A7A0D6C7-C502-4B97-94D3-EA5EAE0BB3C3}"/>
            </a:ext>
          </a:extLst>
        </xdr:cNvPr>
        <xdr:cNvSpPr txBox="1"/>
      </xdr:nvSpPr>
      <xdr:spPr>
        <a:xfrm>
          <a:off x="68644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27FB3B57-2D49-4E16-9FE7-BBD01F012F76}"/>
            </a:ext>
          </a:extLst>
        </xdr:cNvPr>
        <xdr:cNvSpPr txBox="1"/>
      </xdr:nvSpPr>
      <xdr:spPr>
        <a:xfrm>
          <a:off x="607067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136415</xdr:rowOff>
    </xdr:from>
    <xdr:ext cx="469744" cy="259045"/>
    <xdr:sp macro="" textlink="">
      <xdr:nvSpPr>
        <xdr:cNvPr id="143" name="n_1mainValue【図書館】&#10;一人当たり面積">
          <a:extLst>
            <a:ext uri="{FF2B5EF4-FFF2-40B4-BE49-F238E27FC236}">
              <a16:creationId xmlns:a16="http://schemas.microsoft.com/office/drawing/2014/main" id="{9405B646-3099-4BE3-B31A-6E619B1D74E4}"/>
            </a:ext>
          </a:extLst>
        </xdr:cNvPr>
        <xdr:cNvSpPr txBox="1"/>
      </xdr:nvSpPr>
      <xdr:spPr>
        <a:xfrm>
          <a:off x="8458277" y="67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4" name="n_2mainValue【図書館】&#10;一人当たり面積">
          <a:extLst>
            <a:ext uri="{FF2B5EF4-FFF2-40B4-BE49-F238E27FC236}">
              <a16:creationId xmlns:a16="http://schemas.microsoft.com/office/drawing/2014/main" id="{1600763B-0D34-45B2-B4C0-F61513B5B25F}"/>
            </a:ext>
          </a:extLst>
        </xdr:cNvPr>
        <xdr:cNvSpPr txBox="1"/>
      </xdr:nvSpPr>
      <xdr:spPr>
        <a:xfrm>
          <a:off x="7677227" y="67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136415</xdr:rowOff>
    </xdr:from>
    <xdr:ext cx="469744" cy="259045"/>
    <xdr:sp macro="" textlink="">
      <xdr:nvSpPr>
        <xdr:cNvPr id="145" name="n_3mainValue【図書館】&#10;一人当たり面積">
          <a:extLst>
            <a:ext uri="{FF2B5EF4-FFF2-40B4-BE49-F238E27FC236}">
              <a16:creationId xmlns:a16="http://schemas.microsoft.com/office/drawing/2014/main" id="{ED409331-C30F-49EF-86A8-8CE96AF3FB07}"/>
            </a:ext>
          </a:extLst>
        </xdr:cNvPr>
        <xdr:cNvSpPr txBox="1"/>
      </xdr:nvSpPr>
      <xdr:spPr>
        <a:xfrm>
          <a:off x="6864427" y="67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6" name="n_4mainValue【図書館】&#10;一人当たり面積">
          <a:extLst>
            <a:ext uri="{FF2B5EF4-FFF2-40B4-BE49-F238E27FC236}">
              <a16:creationId xmlns:a16="http://schemas.microsoft.com/office/drawing/2014/main" id="{8BC5F681-A18F-4C28-86EF-436EBBB15E93}"/>
            </a:ext>
          </a:extLst>
        </xdr:cNvPr>
        <xdr:cNvSpPr txBox="1"/>
      </xdr:nvSpPr>
      <xdr:spPr>
        <a:xfrm>
          <a:off x="6070677" y="675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062A7E6-AB50-4430-B646-661F5DC292CF}"/>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30B23F0-2BFE-4D44-BD5B-6BAA2E65C06F}"/>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1110823-0C47-4B06-A1F5-01E386F1B9AF}"/>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43468D6-EFF5-4D1C-A531-2B183CB555CF}"/>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47B9627-8EF3-4872-8377-AC9D0CE678A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D1A9BBA-019B-4B61-A001-C94273EEDF2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5ED1CD7-F5EB-486F-9E01-31ECD6EFBB8F}"/>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4F9646B-B20B-4944-84B7-32B0510F21D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7264EFD-FDC2-4CF6-9E26-F550DBDB5BA2}"/>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8A58F63-483C-4243-8F41-232AD43F42CA}"/>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3920814-1245-412D-95F7-54330946965B}"/>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FA23C15-B64E-4217-B8E4-9CB9149D7B71}"/>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ABAD7D0-ADAE-498D-8DF3-D833020A06DD}"/>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0189051-69DA-4DE1-818D-D0B35A7043AD}"/>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7A7D975-E182-4A9B-97E2-BD637F9E7963}"/>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E34A81C-1630-4E35-BFDA-CBAF5A9EF95F}"/>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0140E78-C50D-4A9D-A565-68275D6762C3}"/>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B3C291E-1BEA-479E-B298-FD192FD8C37B}"/>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C5732C6-E59F-4108-8433-5AF4936987B4}"/>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4DB1395-DAAE-4905-BFF3-5C5F67AF8ADE}"/>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688F89B-C3A9-4359-83B9-26B0D52EB63A}"/>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3F8D159-8A72-4A82-B2EA-345D376B0FB2}"/>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93BF72E6-89F6-4307-845A-A9F024A08616}"/>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1D53F50-EE71-40BC-911B-82736E55F98A}"/>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D26D832B-9F07-45CF-ACA7-CBCE782EB924}"/>
            </a:ext>
          </a:extLst>
        </xdr:cNvPr>
        <xdr:cNvCxnSpPr/>
      </xdr:nvCxnSpPr>
      <xdr:spPr>
        <a:xfrm flipV="1">
          <a:off x="4177665" y="916495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CC8177F7-88DF-41AF-8600-A5A938E0371F}"/>
            </a:ext>
          </a:extLst>
        </xdr:cNvPr>
        <xdr:cNvSpPr txBox="1"/>
      </xdr:nvSpPr>
      <xdr:spPr>
        <a:xfrm>
          <a:off x="42164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6E7B478E-33B1-405A-B3D6-1870CB1CBEE5}"/>
            </a:ext>
          </a:extLst>
        </xdr:cNvPr>
        <xdr:cNvCxnSpPr/>
      </xdr:nvCxnSpPr>
      <xdr:spPr>
        <a:xfrm>
          <a:off x="4108450" y="10620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B13DD07-9BF5-4869-ADD5-574C74A2D148}"/>
            </a:ext>
          </a:extLst>
        </xdr:cNvPr>
        <xdr:cNvSpPr txBox="1"/>
      </xdr:nvSpPr>
      <xdr:spPr>
        <a:xfrm>
          <a:off x="4216400" y="894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4C1F5263-4547-471C-9E1B-BDDD25D7C41B}"/>
            </a:ext>
          </a:extLst>
        </xdr:cNvPr>
        <xdr:cNvCxnSpPr/>
      </xdr:nvCxnSpPr>
      <xdr:spPr>
        <a:xfrm>
          <a:off x="4108450" y="9164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4FF8658-B10B-4324-AE49-E8D93C7A39D0}"/>
            </a:ext>
          </a:extLst>
        </xdr:cNvPr>
        <xdr:cNvSpPr txBox="1"/>
      </xdr:nvSpPr>
      <xdr:spPr>
        <a:xfrm>
          <a:off x="421640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DED200D7-C180-4B26-AA81-472021CF4687}"/>
            </a:ext>
          </a:extLst>
        </xdr:cNvPr>
        <xdr:cNvSpPr/>
      </xdr:nvSpPr>
      <xdr:spPr>
        <a:xfrm>
          <a:off x="4127500" y="9981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6230D27-7162-4F80-A228-EA00DC7DA609}"/>
            </a:ext>
          </a:extLst>
        </xdr:cNvPr>
        <xdr:cNvSpPr/>
      </xdr:nvSpPr>
      <xdr:spPr>
        <a:xfrm>
          <a:off x="3384550" y="9939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3679DE73-8B59-4615-9D2A-0188AE59CAFC}"/>
            </a:ext>
          </a:extLst>
        </xdr:cNvPr>
        <xdr:cNvSpPr/>
      </xdr:nvSpPr>
      <xdr:spPr>
        <a:xfrm>
          <a:off x="257175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E5CC6C4A-0DC3-4E67-A357-CDEEAF4199B0}"/>
            </a:ext>
          </a:extLst>
        </xdr:cNvPr>
        <xdr:cNvSpPr/>
      </xdr:nvSpPr>
      <xdr:spPr>
        <a:xfrm>
          <a:off x="1778000" y="9911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E598B731-A40E-4909-B117-414295F73BE8}"/>
            </a:ext>
          </a:extLst>
        </xdr:cNvPr>
        <xdr:cNvSpPr/>
      </xdr:nvSpPr>
      <xdr:spPr>
        <a:xfrm>
          <a:off x="984250" y="9902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1D5CF8A-33A5-43FC-9952-06AF9CDE2507}"/>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E423C35-AC7C-42F8-B51D-98E0AFD5F8CB}"/>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4A5A3CE-E411-4536-BC92-1A7E87C2769A}"/>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53A2CE8-3753-4707-A9ED-2556CFE2BB15}"/>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CFF5F24-EF22-4FDE-AD9B-D9A5A9CC71B9}"/>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87" name="楕円 186">
          <a:extLst>
            <a:ext uri="{FF2B5EF4-FFF2-40B4-BE49-F238E27FC236}">
              <a16:creationId xmlns:a16="http://schemas.microsoft.com/office/drawing/2014/main" id="{AFE705C9-DBD6-4A81-89A4-B039FD74D419}"/>
            </a:ext>
          </a:extLst>
        </xdr:cNvPr>
        <xdr:cNvSpPr/>
      </xdr:nvSpPr>
      <xdr:spPr>
        <a:xfrm>
          <a:off x="4127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69232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35813A0-8B1D-4194-B5CF-C6B9045A2559}"/>
            </a:ext>
          </a:extLst>
        </xdr:cNvPr>
        <xdr:cNvSpPr txBox="1"/>
      </xdr:nvSpPr>
      <xdr:spPr>
        <a:xfrm>
          <a:off x="4216400" y="981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25400</xdr:rowOff>
    </xdr:from>
    <xdr:to>
      <xdr:col>20</xdr:col>
      <xdr:colOff>38100</xdr:colOff>
      <xdr:row>60</xdr:row>
      <xdr:rowOff>127000</xdr:rowOff>
    </xdr:to>
    <xdr:sp macro="" textlink="">
      <xdr:nvSpPr>
        <xdr:cNvPr id="189" name="楕円 188">
          <a:extLst>
            <a:ext uri="{FF2B5EF4-FFF2-40B4-BE49-F238E27FC236}">
              <a16:creationId xmlns:a16="http://schemas.microsoft.com/office/drawing/2014/main" id="{EBFC9486-F1EE-4DE1-B4A6-D03A1FCED38D}"/>
            </a:ext>
          </a:extLst>
        </xdr:cNvPr>
        <xdr:cNvSpPr/>
      </xdr:nvSpPr>
      <xdr:spPr>
        <a:xfrm>
          <a:off x="3384550" y="9937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76200</xdr:rowOff>
    </xdr:from>
    <xdr:to>
      <xdr:col>24</xdr:col>
      <xdr:colOff>63500</xdr:colOff>
      <xdr:row>60</xdr:row>
      <xdr:rowOff>97155</xdr:rowOff>
    </xdr:to>
    <xdr:cxnSp macro="">
      <xdr:nvCxnSpPr>
        <xdr:cNvPr id="190" name="直線コネクタ 189">
          <a:extLst>
            <a:ext uri="{FF2B5EF4-FFF2-40B4-BE49-F238E27FC236}">
              <a16:creationId xmlns:a16="http://schemas.microsoft.com/office/drawing/2014/main" id="{E6483AE8-2FF5-491A-8041-2CD5C5669D8D}"/>
            </a:ext>
          </a:extLst>
        </xdr:cNvPr>
        <xdr:cNvCxnSpPr/>
      </xdr:nvCxnSpPr>
      <xdr:spPr>
        <a:xfrm>
          <a:off x="3429000" y="9988550"/>
          <a:ext cx="7493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46355</xdr:rowOff>
    </xdr:from>
    <xdr:to>
      <xdr:col>15</xdr:col>
      <xdr:colOff>101600</xdr:colOff>
      <xdr:row>60</xdr:row>
      <xdr:rowOff>147955</xdr:rowOff>
    </xdr:to>
    <xdr:sp macro="" textlink="">
      <xdr:nvSpPr>
        <xdr:cNvPr id="191" name="楕円 190">
          <a:extLst>
            <a:ext uri="{FF2B5EF4-FFF2-40B4-BE49-F238E27FC236}">
              <a16:creationId xmlns:a16="http://schemas.microsoft.com/office/drawing/2014/main" id="{6051CE3E-0928-4FAC-BC34-E3C4D1534300}"/>
            </a:ext>
          </a:extLst>
        </xdr:cNvPr>
        <xdr:cNvSpPr/>
      </xdr:nvSpPr>
      <xdr:spPr>
        <a:xfrm>
          <a:off x="257175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76200</xdr:rowOff>
    </xdr:from>
    <xdr:to>
      <xdr:col>19</xdr:col>
      <xdr:colOff>177800</xdr:colOff>
      <xdr:row>60</xdr:row>
      <xdr:rowOff>97155</xdr:rowOff>
    </xdr:to>
    <xdr:cxnSp macro="">
      <xdr:nvCxnSpPr>
        <xdr:cNvPr id="192" name="直線コネクタ 191">
          <a:extLst>
            <a:ext uri="{FF2B5EF4-FFF2-40B4-BE49-F238E27FC236}">
              <a16:creationId xmlns:a16="http://schemas.microsoft.com/office/drawing/2014/main" id="{D56AA65B-2D01-4E03-900D-756D851891DC}"/>
            </a:ext>
          </a:extLst>
        </xdr:cNvPr>
        <xdr:cNvCxnSpPr/>
      </xdr:nvCxnSpPr>
      <xdr:spPr>
        <a:xfrm flipV="1">
          <a:off x="2622550" y="9988550"/>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93" name="楕円 192">
          <a:extLst>
            <a:ext uri="{FF2B5EF4-FFF2-40B4-BE49-F238E27FC236}">
              <a16:creationId xmlns:a16="http://schemas.microsoft.com/office/drawing/2014/main" id="{FA9974D2-A05C-49CD-908E-C764F1CE0647}"/>
            </a:ext>
          </a:extLst>
        </xdr:cNvPr>
        <xdr:cNvSpPr/>
      </xdr:nvSpPr>
      <xdr:spPr>
        <a:xfrm>
          <a:off x="17780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76200</xdr:rowOff>
    </xdr:from>
    <xdr:to>
      <xdr:col>15</xdr:col>
      <xdr:colOff>50800</xdr:colOff>
      <xdr:row>60</xdr:row>
      <xdr:rowOff>97155</xdr:rowOff>
    </xdr:to>
    <xdr:cxnSp macro="">
      <xdr:nvCxnSpPr>
        <xdr:cNvPr id="194" name="直線コネクタ 193">
          <a:extLst>
            <a:ext uri="{FF2B5EF4-FFF2-40B4-BE49-F238E27FC236}">
              <a16:creationId xmlns:a16="http://schemas.microsoft.com/office/drawing/2014/main" id="{A15E44F7-E41B-4A3C-9C70-40D912539F8B}"/>
            </a:ext>
          </a:extLst>
        </xdr:cNvPr>
        <xdr:cNvCxnSpPr/>
      </xdr:nvCxnSpPr>
      <xdr:spPr>
        <a:xfrm>
          <a:off x="1828800" y="9988550"/>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154940</xdr:rowOff>
    </xdr:from>
    <xdr:to>
      <xdr:col>6</xdr:col>
      <xdr:colOff>38100</xdr:colOff>
      <xdr:row>60</xdr:row>
      <xdr:rowOff>85090</xdr:rowOff>
    </xdr:to>
    <xdr:sp macro="" textlink="">
      <xdr:nvSpPr>
        <xdr:cNvPr id="195" name="楕円 194">
          <a:extLst>
            <a:ext uri="{FF2B5EF4-FFF2-40B4-BE49-F238E27FC236}">
              <a16:creationId xmlns:a16="http://schemas.microsoft.com/office/drawing/2014/main" id="{2893E44A-5615-40C4-9B41-DC675C21C94E}"/>
            </a:ext>
          </a:extLst>
        </xdr:cNvPr>
        <xdr:cNvSpPr/>
      </xdr:nvSpPr>
      <xdr:spPr>
        <a:xfrm>
          <a:off x="984250" y="9902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34290</xdr:rowOff>
    </xdr:from>
    <xdr:to>
      <xdr:col>10</xdr:col>
      <xdr:colOff>114300</xdr:colOff>
      <xdr:row>60</xdr:row>
      <xdr:rowOff>76200</xdr:rowOff>
    </xdr:to>
    <xdr:cxnSp macro="">
      <xdr:nvCxnSpPr>
        <xdr:cNvPr id="196" name="直線コネクタ 195">
          <a:extLst>
            <a:ext uri="{FF2B5EF4-FFF2-40B4-BE49-F238E27FC236}">
              <a16:creationId xmlns:a16="http://schemas.microsoft.com/office/drawing/2014/main" id="{0A7AA659-4565-4460-AB81-D4E32EEDA5B9}"/>
            </a:ext>
          </a:extLst>
        </xdr:cNvPr>
        <xdr:cNvCxnSpPr/>
      </xdr:nvCxnSpPr>
      <xdr:spPr>
        <a:xfrm>
          <a:off x="1028700" y="994664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5E734D7E-195B-4D99-811C-16AC05CC406A}"/>
            </a:ext>
          </a:extLst>
        </xdr:cNvPr>
        <xdr:cNvSpPr txBox="1"/>
      </xdr:nvSpPr>
      <xdr:spPr>
        <a:xfrm>
          <a:off x="32391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E1CECADD-8A0D-4E15-9CFD-BABFCC84FBB0}"/>
            </a:ext>
          </a:extLst>
        </xdr:cNvPr>
        <xdr:cNvSpPr txBox="1"/>
      </xdr:nvSpPr>
      <xdr:spPr>
        <a:xfrm>
          <a:off x="24390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DF3DB9E8-4F2E-4D23-875E-5C065FD934A9}"/>
            </a:ext>
          </a:extLst>
        </xdr:cNvPr>
        <xdr:cNvSpPr txBox="1"/>
      </xdr:nvSpPr>
      <xdr:spPr>
        <a:xfrm>
          <a:off x="164529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a:extLst>
            <a:ext uri="{FF2B5EF4-FFF2-40B4-BE49-F238E27FC236}">
              <a16:creationId xmlns:a16="http://schemas.microsoft.com/office/drawing/2014/main" id="{6E41A4BB-5912-451A-8576-B9B0DD6A9E1F}"/>
            </a:ext>
          </a:extLst>
        </xdr:cNvPr>
        <xdr:cNvSpPr txBox="1"/>
      </xdr:nvSpPr>
      <xdr:spPr>
        <a:xfrm>
          <a:off x="8515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143527</xdr:rowOff>
    </xdr:from>
    <xdr:ext cx="405111" cy="259045"/>
    <xdr:sp macro="" textlink="">
      <xdr:nvSpPr>
        <xdr:cNvPr id="201" name="n_1mainValue【体育館・プール】&#10;有形固定資産減価償却率">
          <a:extLst>
            <a:ext uri="{FF2B5EF4-FFF2-40B4-BE49-F238E27FC236}">
              <a16:creationId xmlns:a16="http://schemas.microsoft.com/office/drawing/2014/main" id="{A2039176-F556-4EF8-8A2A-222ED8CFDEC8}"/>
            </a:ext>
          </a:extLst>
        </xdr:cNvPr>
        <xdr:cNvSpPr txBox="1"/>
      </xdr:nvSpPr>
      <xdr:spPr>
        <a:xfrm>
          <a:off x="32391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139082</xdr:rowOff>
    </xdr:from>
    <xdr:ext cx="405111" cy="259045"/>
    <xdr:sp macro="" textlink="">
      <xdr:nvSpPr>
        <xdr:cNvPr id="202" name="n_2mainValue【体育館・プール】&#10;有形固定資産減価償却率">
          <a:extLst>
            <a:ext uri="{FF2B5EF4-FFF2-40B4-BE49-F238E27FC236}">
              <a16:creationId xmlns:a16="http://schemas.microsoft.com/office/drawing/2014/main" id="{2E2F033A-970B-4050-80C3-9E01F90460E8}"/>
            </a:ext>
          </a:extLst>
        </xdr:cNvPr>
        <xdr:cNvSpPr txBox="1"/>
      </xdr:nvSpPr>
      <xdr:spPr>
        <a:xfrm>
          <a:off x="2439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203" name="n_3mainValue【体育館・プール】&#10;有形固定資産減価償却率">
          <a:extLst>
            <a:ext uri="{FF2B5EF4-FFF2-40B4-BE49-F238E27FC236}">
              <a16:creationId xmlns:a16="http://schemas.microsoft.com/office/drawing/2014/main" id="{76B2041E-2665-4D6F-88F3-F0BB3A541E92}"/>
            </a:ext>
          </a:extLst>
        </xdr:cNvPr>
        <xdr:cNvSpPr txBox="1"/>
      </xdr:nvSpPr>
      <xdr:spPr>
        <a:xfrm>
          <a:off x="164529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4" name="n_4mainValue【体育館・プール】&#10;有形固定資産減価償却率">
          <a:extLst>
            <a:ext uri="{FF2B5EF4-FFF2-40B4-BE49-F238E27FC236}">
              <a16:creationId xmlns:a16="http://schemas.microsoft.com/office/drawing/2014/main" id="{F1887257-434C-47B0-9CE0-A20D15A158D5}"/>
            </a:ext>
          </a:extLst>
        </xdr:cNvPr>
        <xdr:cNvSpPr txBox="1"/>
      </xdr:nvSpPr>
      <xdr:spPr>
        <a:xfrm>
          <a:off x="8515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EF97EBA-9260-4F32-8678-7576AEB83C9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67D03A6-9EFB-45CB-9955-B65AA23FDE3F}"/>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B973B93-30E6-4B64-BB58-BC7E8CDBFBAF}"/>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7158617-00C0-4037-AF71-D9976B252788}"/>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8CBA368-E898-4F64-97D6-89C6BD85066D}"/>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74BA3B8-E7D8-406F-A610-A3893A24074D}"/>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3FBCF24-38A2-4B5B-82D4-049B9E37735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1828A21-BD99-4549-BCDB-F048A66A0A48}"/>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B39A4CB-1742-4C00-8163-6F3494909C5A}"/>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B6142D9-453C-4348-9ED5-F3E9E9D5E9CD}"/>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BA1866E-532F-49DD-BCB2-37BAEAC904E4}"/>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7AE6B9C-E520-4CD3-BEC8-453F070DEF8F}"/>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C461506-F773-4088-B801-3E063C493E29}"/>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690E2B4D-B4B1-4FD2-BF66-867954F0C8A3}"/>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E480955-9D43-4BF2-8995-C2CF29692422}"/>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B9DD0F5-50F3-4ECF-8EFA-D5800383AC4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919DBD7-32B9-4F0A-80E6-A853D5DA3B75}"/>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22EC52C-C8D6-4100-9AB0-211C3AC47C73}"/>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696FCFA-7462-4568-90D2-12E3FC6E26D1}"/>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EA4FC0E-8206-49CF-8028-882924373C84}"/>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EBFC983-5B5C-47F5-B373-064043C2B799}"/>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B82ABBC-5E23-490C-ABDB-AABEB9C5D9B4}"/>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B8D7EC19-CCA9-44EA-B762-FFBAB31E92B3}"/>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1127461C-CC52-4082-9874-06FBABF5A981}"/>
            </a:ext>
          </a:extLst>
        </xdr:cNvPr>
        <xdr:cNvCxnSpPr/>
      </xdr:nvCxnSpPr>
      <xdr:spPr>
        <a:xfrm flipV="1">
          <a:off x="9429115" y="9276715"/>
          <a:ext cx="0" cy="1356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592B9AC3-5E4D-4641-8AD9-17590F8AE188}"/>
            </a:ext>
          </a:extLst>
        </xdr:cNvPr>
        <xdr:cNvSpPr txBox="1"/>
      </xdr:nvSpPr>
      <xdr:spPr>
        <a:xfrm>
          <a:off x="946785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CB6EC6B2-E1F3-463A-B946-9549FB68BF33}"/>
            </a:ext>
          </a:extLst>
        </xdr:cNvPr>
        <xdr:cNvCxnSpPr/>
      </xdr:nvCxnSpPr>
      <xdr:spPr>
        <a:xfrm>
          <a:off x="9359900" y="1063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51E90953-ABC6-41D0-96E0-12404C572B57}"/>
            </a:ext>
          </a:extLst>
        </xdr:cNvPr>
        <xdr:cNvSpPr txBox="1"/>
      </xdr:nvSpPr>
      <xdr:spPr>
        <a:xfrm>
          <a:off x="9467850" y="906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21BD006C-4703-4460-AD64-4E8913E5B484}"/>
            </a:ext>
          </a:extLst>
        </xdr:cNvPr>
        <xdr:cNvCxnSpPr/>
      </xdr:nvCxnSpPr>
      <xdr:spPr>
        <a:xfrm>
          <a:off x="9359900" y="9276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E9E25189-BFE7-48A2-B6C7-E177BF2345DD}"/>
            </a:ext>
          </a:extLst>
        </xdr:cNvPr>
        <xdr:cNvSpPr txBox="1"/>
      </xdr:nvSpPr>
      <xdr:spPr>
        <a:xfrm>
          <a:off x="9467850" y="10210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468FDD29-9641-4410-BBB5-E9ADA6B93207}"/>
            </a:ext>
          </a:extLst>
        </xdr:cNvPr>
        <xdr:cNvSpPr/>
      </xdr:nvSpPr>
      <xdr:spPr>
        <a:xfrm>
          <a:off x="9398000" y="102323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6209DD09-6CAB-4E88-8DF9-F1B0405058F4}"/>
            </a:ext>
          </a:extLst>
        </xdr:cNvPr>
        <xdr:cNvSpPr/>
      </xdr:nvSpPr>
      <xdr:spPr>
        <a:xfrm>
          <a:off x="8636000" y="10232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26697848-999F-47BF-8319-64815C21F642}"/>
            </a:ext>
          </a:extLst>
        </xdr:cNvPr>
        <xdr:cNvSpPr/>
      </xdr:nvSpPr>
      <xdr:spPr>
        <a:xfrm>
          <a:off x="7842250" y="10228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AD045DB9-D72E-4D0F-AECF-14B13CB79316}"/>
            </a:ext>
          </a:extLst>
        </xdr:cNvPr>
        <xdr:cNvSpPr/>
      </xdr:nvSpPr>
      <xdr:spPr>
        <a:xfrm>
          <a:off x="7029450" y="1026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548789AA-11E1-4907-B6F1-0C7936379B43}"/>
            </a:ext>
          </a:extLst>
        </xdr:cNvPr>
        <xdr:cNvSpPr/>
      </xdr:nvSpPr>
      <xdr:spPr>
        <a:xfrm>
          <a:off x="6235700" y="102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4F76EC5-E80D-4DBB-8C85-9A4A48D2941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FBC31D7-78BA-4D28-B801-943192C3AEA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DB37C72-98EE-41FB-9728-5A0FFF5260EA}"/>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78A1A69-E50B-4137-AAF2-09FD0B4B9A57}"/>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025DAB4-7237-48B1-A99C-EF480CF7AB93}"/>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27305</xdr:rowOff>
    </xdr:from>
    <xdr:to>
      <xdr:col>55</xdr:col>
      <xdr:colOff>50800</xdr:colOff>
      <xdr:row>61</xdr:row>
      <xdr:rowOff>128905</xdr:rowOff>
    </xdr:to>
    <xdr:sp macro="" textlink="">
      <xdr:nvSpPr>
        <xdr:cNvPr id="244" name="楕円 243">
          <a:extLst>
            <a:ext uri="{FF2B5EF4-FFF2-40B4-BE49-F238E27FC236}">
              <a16:creationId xmlns:a16="http://schemas.microsoft.com/office/drawing/2014/main" id="{065C38D4-3FD3-4F7D-8420-3C14F2B9B2E6}"/>
            </a:ext>
          </a:extLst>
        </xdr:cNvPr>
        <xdr:cNvSpPr/>
      </xdr:nvSpPr>
      <xdr:spPr>
        <a:xfrm>
          <a:off x="9398000" y="101047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50182</xdr:rowOff>
    </xdr:from>
    <xdr:ext cx="469744" cy="259045"/>
    <xdr:sp macro="" textlink="">
      <xdr:nvSpPr>
        <xdr:cNvPr id="245" name="【体育館・プール】&#10;一人当たり面積該当値テキスト">
          <a:extLst>
            <a:ext uri="{FF2B5EF4-FFF2-40B4-BE49-F238E27FC236}">
              <a16:creationId xmlns:a16="http://schemas.microsoft.com/office/drawing/2014/main" id="{3331A723-F720-47D1-BA94-BE6987267914}"/>
            </a:ext>
          </a:extLst>
        </xdr:cNvPr>
        <xdr:cNvSpPr txBox="1"/>
      </xdr:nvSpPr>
      <xdr:spPr>
        <a:xfrm>
          <a:off x="9467850" y="996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33020</xdr:rowOff>
    </xdr:from>
    <xdr:to>
      <xdr:col>50</xdr:col>
      <xdr:colOff>165100</xdr:colOff>
      <xdr:row>61</xdr:row>
      <xdr:rowOff>134620</xdr:rowOff>
    </xdr:to>
    <xdr:sp macro="" textlink="">
      <xdr:nvSpPr>
        <xdr:cNvPr id="246" name="楕円 245">
          <a:extLst>
            <a:ext uri="{FF2B5EF4-FFF2-40B4-BE49-F238E27FC236}">
              <a16:creationId xmlns:a16="http://schemas.microsoft.com/office/drawing/2014/main" id="{C1419EA0-E245-434E-AA23-6E0619DD3AF7}"/>
            </a:ext>
          </a:extLst>
        </xdr:cNvPr>
        <xdr:cNvSpPr/>
      </xdr:nvSpPr>
      <xdr:spPr>
        <a:xfrm>
          <a:off x="86360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78105</xdr:rowOff>
    </xdr:from>
    <xdr:to>
      <xdr:col>55</xdr:col>
      <xdr:colOff>0</xdr:colOff>
      <xdr:row>61</xdr:row>
      <xdr:rowOff>83820</xdr:rowOff>
    </xdr:to>
    <xdr:cxnSp macro="">
      <xdr:nvCxnSpPr>
        <xdr:cNvPr id="247" name="直線コネクタ 246">
          <a:extLst>
            <a:ext uri="{FF2B5EF4-FFF2-40B4-BE49-F238E27FC236}">
              <a16:creationId xmlns:a16="http://schemas.microsoft.com/office/drawing/2014/main" id="{DE95CAEE-01F1-45C0-BDDD-6D099698953E}"/>
            </a:ext>
          </a:extLst>
        </xdr:cNvPr>
        <xdr:cNvCxnSpPr/>
      </xdr:nvCxnSpPr>
      <xdr:spPr>
        <a:xfrm flipV="1">
          <a:off x="8686800" y="10155555"/>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40640</xdr:rowOff>
    </xdr:from>
    <xdr:to>
      <xdr:col>46</xdr:col>
      <xdr:colOff>38100</xdr:colOff>
      <xdr:row>61</xdr:row>
      <xdr:rowOff>142240</xdr:rowOff>
    </xdr:to>
    <xdr:sp macro="" textlink="">
      <xdr:nvSpPr>
        <xdr:cNvPr id="248" name="楕円 247">
          <a:extLst>
            <a:ext uri="{FF2B5EF4-FFF2-40B4-BE49-F238E27FC236}">
              <a16:creationId xmlns:a16="http://schemas.microsoft.com/office/drawing/2014/main" id="{FC9DF212-A70E-441F-B5D7-E5E9B1101EED}"/>
            </a:ext>
          </a:extLst>
        </xdr:cNvPr>
        <xdr:cNvSpPr/>
      </xdr:nvSpPr>
      <xdr:spPr>
        <a:xfrm>
          <a:off x="7842250" y="10118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83820</xdr:rowOff>
    </xdr:from>
    <xdr:to>
      <xdr:col>50</xdr:col>
      <xdr:colOff>114300</xdr:colOff>
      <xdr:row>61</xdr:row>
      <xdr:rowOff>91440</xdr:rowOff>
    </xdr:to>
    <xdr:cxnSp macro="">
      <xdr:nvCxnSpPr>
        <xdr:cNvPr id="249" name="直線コネクタ 248">
          <a:extLst>
            <a:ext uri="{FF2B5EF4-FFF2-40B4-BE49-F238E27FC236}">
              <a16:creationId xmlns:a16="http://schemas.microsoft.com/office/drawing/2014/main" id="{4E3476D9-9167-48CE-8BBF-BD44CF3E92AA}"/>
            </a:ext>
          </a:extLst>
        </xdr:cNvPr>
        <xdr:cNvCxnSpPr/>
      </xdr:nvCxnSpPr>
      <xdr:spPr>
        <a:xfrm flipV="1">
          <a:off x="7886700" y="1016127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46355</xdr:rowOff>
    </xdr:from>
    <xdr:to>
      <xdr:col>41</xdr:col>
      <xdr:colOff>101600</xdr:colOff>
      <xdr:row>61</xdr:row>
      <xdr:rowOff>147955</xdr:rowOff>
    </xdr:to>
    <xdr:sp macro="" textlink="">
      <xdr:nvSpPr>
        <xdr:cNvPr id="250" name="楕円 249">
          <a:extLst>
            <a:ext uri="{FF2B5EF4-FFF2-40B4-BE49-F238E27FC236}">
              <a16:creationId xmlns:a16="http://schemas.microsoft.com/office/drawing/2014/main" id="{5EE5310A-80FE-4B31-84FD-D28A3A7862F1}"/>
            </a:ext>
          </a:extLst>
        </xdr:cNvPr>
        <xdr:cNvSpPr/>
      </xdr:nvSpPr>
      <xdr:spPr>
        <a:xfrm>
          <a:off x="702945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91440</xdr:rowOff>
    </xdr:from>
    <xdr:to>
      <xdr:col>45</xdr:col>
      <xdr:colOff>177800</xdr:colOff>
      <xdr:row>61</xdr:row>
      <xdr:rowOff>97155</xdr:rowOff>
    </xdr:to>
    <xdr:cxnSp macro="">
      <xdr:nvCxnSpPr>
        <xdr:cNvPr id="251" name="直線コネクタ 250">
          <a:extLst>
            <a:ext uri="{FF2B5EF4-FFF2-40B4-BE49-F238E27FC236}">
              <a16:creationId xmlns:a16="http://schemas.microsoft.com/office/drawing/2014/main" id="{293E45CF-F9E8-4970-B1BE-3D4B0C6E5E81}"/>
            </a:ext>
          </a:extLst>
        </xdr:cNvPr>
        <xdr:cNvCxnSpPr/>
      </xdr:nvCxnSpPr>
      <xdr:spPr>
        <a:xfrm flipV="1">
          <a:off x="7080250" y="10168890"/>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52070</xdr:rowOff>
    </xdr:from>
    <xdr:to>
      <xdr:col>36</xdr:col>
      <xdr:colOff>165100</xdr:colOff>
      <xdr:row>61</xdr:row>
      <xdr:rowOff>153670</xdr:rowOff>
    </xdr:to>
    <xdr:sp macro="" textlink="">
      <xdr:nvSpPr>
        <xdr:cNvPr id="252" name="楕円 251">
          <a:extLst>
            <a:ext uri="{FF2B5EF4-FFF2-40B4-BE49-F238E27FC236}">
              <a16:creationId xmlns:a16="http://schemas.microsoft.com/office/drawing/2014/main" id="{7B4E9517-B1A6-4A60-9868-108CEFD4B036}"/>
            </a:ext>
          </a:extLst>
        </xdr:cNvPr>
        <xdr:cNvSpPr/>
      </xdr:nvSpPr>
      <xdr:spPr>
        <a:xfrm>
          <a:off x="62357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97155</xdr:rowOff>
    </xdr:from>
    <xdr:to>
      <xdr:col>41</xdr:col>
      <xdr:colOff>50800</xdr:colOff>
      <xdr:row>61</xdr:row>
      <xdr:rowOff>102870</xdr:rowOff>
    </xdr:to>
    <xdr:cxnSp macro="">
      <xdr:nvCxnSpPr>
        <xdr:cNvPr id="253" name="直線コネクタ 252">
          <a:extLst>
            <a:ext uri="{FF2B5EF4-FFF2-40B4-BE49-F238E27FC236}">
              <a16:creationId xmlns:a16="http://schemas.microsoft.com/office/drawing/2014/main" id="{BC8653C2-23AE-47DE-B647-39176B19EC9E}"/>
            </a:ext>
          </a:extLst>
        </xdr:cNvPr>
        <xdr:cNvCxnSpPr/>
      </xdr:nvCxnSpPr>
      <xdr:spPr>
        <a:xfrm flipV="1">
          <a:off x="6286500" y="10174605"/>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74AAC023-2014-460C-9FEC-94D1BC007F42}"/>
            </a:ext>
          </a:extLst>
        </xdr:cNvPr>
        <xdr:cNvSpPr txBox="1"/>
      </xdr:nvSpPr>
      <xdr:spPr>
        <a:xfrm>
          <a:off x="845827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38D49346-1687-4305-BBA9-1119D8212855}"/>
            </a:ext>
          </a:extLst>
        </xdr:cNvPr>
        <xdr:cNvSpPr txBox="1"/>
      </xdr:nvSpPr>
      <xdr:spPr>
        <a:xfrm>
          <a:off x="7677227" y="103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653E542D-0B11-438D-8012-7236599856E9}"/>
            </a:ext>
          </a:extLst>
        </xdr:cNvPr>
        <xdr:cNvSpPr txBox="1"/>
      </xdr:nvSpPr>
      <xdr:spPr>
        <a:xfrm>
          <a:off x="6864427" y="1035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5C827D43-9DE6-4095-9F8B-DCE6FAED6BBE}"/>
            </a:ext>
          </a:extLst>
        </xdr:cNvPr>
        <xdr:cNvSpPr txBox="1"/>
      </xdr:nvSpPr>
      <xdr:spPr>
        <a:xfrm>
          <a:off x="6070677" y="1034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151147</xdr:rowOff>
    </xdr:from>
    <xdr:ext cx="469744" cy="259045"/>
    <xdr:sp macro="" textlink="">
      <xdr:nvSpPr>
        <xdr:cNvPr id="258" name="n_1mainValue【体育館・プール】&#10;一人当たり面積">
          <a:extLst>
            <a:ext uri="{FF2B5EF4-FFF2-40B4-BE49-F238E27FC236}">
              <a16:creationId xmlns:a16="http://schemas.microsoft.com/office/drawing/2014/main" id="{2BC71FF0-F124-49E2-8FDB-F233A695B822}"/>
            </a:ext>
          </a:extLst>
        </xdr:cNvPr>
        <xdr:cNvSpPr txBox="1"/>
      </xdr:nvSpPr>
      <xdr:spPr>
        <a:xfrm>
          <a:off x="8458277" y="989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158767</xdr:rowOff>
    </xdr:from>
    <xdr:ext cx="469744" cy="259045"/>
    <xdr:sp macro="" textlink="">
      <xdr:nvSpPr>
        <xdr:cNvPr id="259" name="n_2mainValue【体育館・プール】&#10;一人当たり面積">
          <a:extLst>
            <a:ext uri="{FF2B5EF4-FFF2-40B4-BE49-F238E27FC236}">
              <a16:creationId xmlns:a16="http://schemas.microsoft.com/office/drawing/2014/main" id="{F977C788-AE33-4FFC-8351-51576A6766CB}"/>
            </a:ext>
          </a:extLst>
        </xdr:cNvPr>
        <xdr:cNvSpPr txBox="1"/>
      </xdr:nvSpPr>
      <xdr:spPr>
        <a:xfrm>
          <a:off x="7677227" y="990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164482</xdr:rowOff>
    </xdr:from>
    <xdr:ext cx="469744" cy="259045"/>
    <xdr:sp macro="" textlink="">
      <xdr:nvSpPr>
        <xdr:cNvPr id="260" name="n_3mainValue【体育館・プール】&#10;一人当たり面積">
          <a:extLst>
            <a:ext uri="{FF2B5EF4-FFF2-40B4-BE49-F238E27FC236}">
              <a16:creationId xmlns:a16="http://schemas.microsoft.com/office/drawing/2014/main" id="{D7078161-0A71-4F92-811D-B49EA9E4B275}"/>
            </a:ext>
          </a:extLst>
        </xdr:cNvPr>
        <xdr:cNvSpPr txBox="1"/>
      </xdr:nvSpPr>
      <xdr:spPr>
        <a:xfrm>
          <a:off x="6864427" y="991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170197</xdr:rowOff>
    </xdr:from>
    <xdr:ext cx="469744" cy="259045"/>
    <xdr:sp macro="" textlink="">
      <xdr:nvSpPr>
        <xdr:cNvPr id="261" name="n_4mainValue【体育館・プール】&#10;一人当たり面積">
          <a:extLst>
            <a:ext uri="{FF2B5EF4-FFF2-40B4-BE49-F238E27FC236}">
              <a16:creationId xmlns:a16="http://schemas.microsoft.com/office/drawing/2014/main" id="{2C2999B7-B693-4BDD-B70A-4759AB9FA77B}"/>
            </a:ext>
          </a:extLst>
        </xdr:cNvPr>
        <xdr:cNvSpPr txBox="1"/>
      </xdr:nvSpPr>
      <xdr:spPr>
        <a:xfrm>
          <a:off x="6070677" y="991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387C5B2-1882-4026-87FE-185C6DA261B7}"/>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B4D0322-2807-454A-95C7-12A3EAC44C5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0B0EA81-5FC7-47C8-A3CE-38445A02ADDC}"/>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24C5F5A-DAC6-4EA8-80AB-4B76FDFF0574}"/>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A0A88AC-13D1-4BDC-8276-A054B2FDCE2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F983D77-26D3-4C06-963C-410EA17BDAF1}"/>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033BC1F-4918-4B50-B0C9-81319A564F36}"/>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00A2A4C-8DAD-4071-B3E9-06DCDF5537C9}"/>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33D936D-3283-4210-921D-2EA9E63FE649}"/>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D0373C2-0251-4D3C-9BE3-8C6DC5D4F645}"/>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1B1B6E8-A153-4716-8598-9AC377F9F9B9}"/>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6209298D-4AD2-4E3F-B67E-5312FC153999}"/>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4C13AF62-4F0B-454F-8CDB-231C70137458}"/>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1DF7B764-9D23-47FA-9D3F-09869E9F2075}"/>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F1753131-BCE7-449B-BDA3-014A6DEC014E}"/>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A779DE84-4EFE-4B76-BF68-F8F618CDF793}"/>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D693E538-EA75-42CC-A7CC-BC98ADCDB9F2}"/>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37A0AA19-4E2A-442B-B735-8248AA21B391}"/>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F5EC0E1C-560A-4631-96D2-91FBE1CE1565}"/>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305B72CE-E966-481B-BCE2-88908BB74EF6}"/>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F2C1BAD2-A8FE-427F-896B-26475D56B4F7}"/>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90FC0E1D-7410-4F95-B169-9F8757274985}"/>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6DD04899-FA70-477B-BCF0-0B21A73AD40F}"/>
            </a:ext>
          </a:extLst>
        </xdr:cNvPr>
        <xdr:cNvCxnSpPr/>
      </xdr:nvCxnSpPr>
      <xdr:spPr>
        <a:xfrm flipV="1">
          <a:off x="4177665" y="12828015"/>
          <a:ext cx="0" cy="1410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D0EE3593-F46D-47F6-B380-D00B29C6B875}"/>
            </a:ext>
          </a:extLst>
        </xdr:cNvPr>
        <xdr:cNvSpPr txBox="1"/>
      </xdr:nvSpPr>
      <xdr:spPr>
        <a:xfrm>
          <a:off x="4216400" y="14242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6EAD2998-470B-411A-9766-9FD02ACDA193}"/>
            </a:ext>
          </a:extLst>
        </xdr:cNvPr>
        <xdr:cNvCxnSpPr/>
      </xdr:nvCxnSpPr>
      <xdr:spPr>
        <a:xfrm>
          <a:off x="4108450" y="14238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5D4E243-16FE-44E7-A523-10FB713B59AB}"/>
            </a:ext>
          </a:extLst>
        </xdr:cNvPr>
        <xdr:cNvSpPr txBox="1"/>
      </xdr:nvSpPr>
      <xdr:spPr>
        <a:xfrm>
          <a:off x="4216400" y="1260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879DBF90-6C79-46C0-9D86-2466C95C00E0}"/>
            </a:ext>
          </a:extLst>
        </xdr:cNvPr>
        <xdr:cNvCxnSpPr/>
      </xdr:nvCxnSpPr>
      <xdr:spPr>
        <a:xfrm>
          <a:off x="4108450" y="128280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497EA8C1-B58D-4BA1-8020-B27C302DDF03}"/>
            </a:ext>
          </a:extLst>
        </xdr:cNvPr>
        <xdr:cNvSpPr txBox="1"/>
      </xdr:nvSpPr>
      <xdr:spPr>
        <a:xfrm>
          <a:off x="4216400" y="13256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9B9A5FEF-5EB2-4A09-B89B-4852A46EA912}"/>
            </a:ext>
          </a:extLst>
        </xdr:cNvPr>
        <xdr:cNvSpPr/>
      </xdr:nvSpPr>
      <xdr:spPr>
        <a:xfrm>
          <a:off x="4127500" y="133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E6ED379E-3030-4819-AB8A-B70CEB0005E9}"/>
            </a:ext>
          </a:extLst>
        </xdr:cNvPr>
        <xdr:cNvSpPr/>
      </xdr:nvSpPr>
      <xdr:spPr>
        <a:xfrm>
          <a:off x="3384550" y="13389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BB39850F-696D-405A-8349-653980CA235D}"/>
            </a:ext>
          </a:extLst>
        </xdr:cNvPr>
        <xdr:cNvSpPr/>
      </xdr:nvSpPr>
      <xdr:spPr>
        <a:xfrm>
          <a:off x="2571750" y="133753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F8018210-B2DB-4DD1-A5D3-88D5057DBAD5}"/>
            </a:ext>
          </a:extLst>
        </xdr:cNvPr>
        <xdr:cNvSpPr/>
      </xdr:nvSpPr>
      <xdr:spPr>
        <a:xfrm>
          <a:off x="1778000" y="13345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A0C47E56-EA1A-4FD4-964E-757B08FA33C6}"/>
            </a:ext>
          </a:extLst>
        </xdr:cNvPr>
        <xdr:cNvSpPr/>
      </xdr:nvSpPr>
      <xdr:spPr>
        <a:xfrm>
          <a:off x="984250" y="13270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CD19AC9-F225-4BAC-9B3E-B549316A58AF}"/>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33AB626-828B-401A-BE6E-A55787E5AE5D}"/>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C98B0DE-5374-4668-BD69-FC14E6F3EAF8}"/>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985084B-A29E-4B27-A3C0-A6EB6342D792}"/>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77CC608-C28C-4232-91D7-4D3F1415C3E5}"/>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108458</xdr:rowOff>
    </xdr:from>
    <xdr:to>
      <xdr:col>24</xdr:col>
      <xdr:colOff>114300</xdr:colOff>
      <xdr:row>82</xdr:row>
      <xdr:rowOff>38608</xdr:rowOff>
    </xdr:to>
    <xdr:sp macro="" textlink="">
      <xdr:nvSpPr>
        <xdr:cNvPr id="300" name="楕円 299">
          <a:extLst>
            <a:ext uri="{FF2B5EF4-FFF2-40B4-BE49-F238E27FC236}">
              <a16:creationId xmlns:a16="http://schemas.microsoft.com/office/drawing/2014/main" id="{E84316C6-5A41-4EA1-AA10-3605D817B66A}"/>
            </a:ext>
          </a:extLst>
        </xdr:cNvPr>
        <xdr:cNvSpPr/>
      </xdr:nvSpPr>
      <xdr:spPr>
        <a:xfrm>
          <a:off x="4127500" y="134879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86885</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88EB72E7-9695-4CB6-8971-CF3E216E9F96}"/>
            </a:ext>
          </a:extLst>
        </xdr:cNvPr>
        <xdr:cNvSpPr txBox="1"/>
      </xdr:nvSpPr>
      <xdr:spPr>
        <a:xfrm>
          <a:off x="4216400" y="1346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33020</xdr:rowOff>
    </xdr:from>
    <xdr:to>
      <xdr:col>20</xdr:col>
      <xdr:colOff>38100</xdr:colOff>
      <xdr:row>81</xdr:row>
      <xdr:rowOff>134620</xdr:rowOff>
    </xdr:to>
    <xdr:sp macro="" textlink="">
      <xdr:nvSpPr>
        <xdr:cNvPr id="302" name="楕円 301">
          <a:extLst>
            <a:ext uri="{FF2B5EF4-FFF2-40B4-BE49-F238E27FC236}">
              <a16:creationId xmlns:a16="http://schemas.microsoft.com/office/drawing/2014/main" id="{878F9AEC-6C81-4D93-97C1-43A2BB07149E}"/>
            </a:ext>
          </a:extLst>
        </xdr:cNvPr>
        <xdr:cNvSpPr/>
      </xdr:nvSpPr>
      <xdr:spPr>
        <a:xfrm>
          <a:off x="3384550" y="13412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83820</xdr:rowOff>
    </xdr:from>
    <xdr:to>
      <xdr:col>24</xdr:col>
      <xdr:colOff>63500</xdr:colOff>
      <xdr:row>81</xdr:row>
      <xdr:rowOff>159258</xdr:rowOff>
    </xdr:to>
    <xdr:cxnSp macro="">
      <xdr:nvCxnSpPr>
        <xdr:cNvPr id="303" name="直線コネクタ 302">
          <a:extLst>
            <a:ext uri="{FF2B5EF4-FFF2-40B4-BE49-F238E27FC236}">
              <a16:creationId xmlns:a16="http://schemas.microsoft.com/office/drawing/2014/main" id="{2333B78F-E6EB-43FD-A0B2-973437E6DADE}"/>
            </a:ext>
          </a:extLst>
        </xdr:cNvPr>
        <xdr:cNvCxnSpPr/>
      </xdr:nvCxnSpPr>
      <xdr:spPr>
        <a:xfrm>
          <a:off x="3429000" y="13463270"/>
          <a:ext cx="7493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133604</xdr:rowOff>
    </xdr:from>
    <xdr:to>
      <xdr:col>15</xdr:col>
      <xdr:colOff>101600</xdr:colOff>
      <xdr:row>81</xdr:row>
      <xdr:rowOff>63754</xdr:rowOff>
    </xdr:to>
    <xdr:sp macro="" textlink="">
      <xdr:nvSpPr>
        <xdr:cNvPr id="304" name="楕円 303">
          <a:extLst>
            <a:ext uri="{FF2B5EF4-FFF2-40B4-BE49-F238E27FC236}">
              <a16:creationId xmlns:a16="http://schemas.microsoft.com/office/drawing/2014/main" id="{0FAA26A8-B5C7-475F-9BD2-AB2B52591663}"/>
            </a:ext>
          </a:extLst>
        </xdr:cNvPr>
        <xdr:cNvSpPr/>
      </xdr:nvSpPr>
      <xdr:spPr>
        <a:xfrm>
          <a:off x="2571750" y="133479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12954</xdr:rowOff>
    </xdr:from>
    <xdr:to>
      <xdr:col>19</xdr:col>
      <xdr:colOff>177800</xdr:colOff>
      <xdr:row>81</xdr:row>
      <xdr:rowOff>83820</xdr:rowOff>
    </xdr:to>
    <xdr:cxnSp macro="">
      <xdr:nvCxnSpPr>
        <xdr:cNvPr id="305" name="直線コネクタ 304">
          <a:extLst>
            <a:ext uri="{FF2B5EF4-FFF2-40B4-BE49-F238E27FC236}">
              <a16:creationId xmlns:a16="http://schemas.microsoft.com/office/drawing/2014/main" id="{4136660E-344E-4047-9F07-931FDB910486}"/>
            </a:ext>
          </a:extLst>
        </xdr:cNvPr>
        <xdr:cNvCxnSpPr/>
      </xdr:nvCxnSpPr>
      <xdr:spPr>
        <a:xfrm>
          <a:off x="2622550" y="13392404"/>
          <a:ext cx="80645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55880</xdr:rowOff>
    </xdr:from>
    <xdr:to>
      <xdr:col>10</xdr:col>
      <xdr:colOff>165100</xdr:colOff>
      <xdr:row>80</xdr:row>
      <xdr:rowOff>157480</xdr:rowOff>
    </xdr:to>
    <xdr:sp macro="" textlink="">
      <xdr:nvSpPr>
        <xdr:cNvPr id="306" name="楕円 305">
          <a:extLst>
            <a:ext uri="{FF2B5EF4-FFF2-40B4-BE49-F238E27FC236}">
              <a16:creationId xmlns:a16="http://schemas.microsoft.com/office/drawing/2014/main" id="{63F441E0-3400-47CE-8483-396C0694A88A}"/>
            </a:ext>
          </a:extLst>
        </xdr:cNvPr>
        <xdr:cNvSpPr/>
      </xdr:nvSpPr>
      <xdr:spPr>
        <a:xfrm>
          <a:off x="1778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106680</xdr:rowOff>
    </xdr:from>
    <xdr:to>
      <xdr:col>15</xdr:col>
      <xdr:colOff>50800</xdr:colOff>
      <xdr:row>81</xdr:row>
      <xdr:rowOff>12954</xdr:rowOff>
    </xdr:to>
    <xdr:cxnSp macro="">
      <xdr:nvCxnSpPr>
        <xdr:cNvPr id="307" name="直線コネクタ 306">
          <a:extLst>
            <a:ext uri="{FF2B5EF4-FFF2-40B4-BE49-F238E27FC236}">
              <a16:creationId xmlns:a16="http://schemas.microsoft.com/office/drawing/2014/main" id="{13B5BC24-1C1D-485F-AB90-413C9CEBD9A2}"/>
            </a:ext>
          </a:extLst>
        </xdr:cNvPr>
        <xdr:cNvCxnSpPr/>
      </xdr:nvCxnSpPr>
      <xdr:spPr>
        <a:xfrm>
          <a:off x="1828800" y="13321030"/>
          <a:ext cx="79375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145035</xdr:rowOff>
    </xdr:from>
    <xdr:to>
      <xdr:col>6</xdr:col>
      <xdr:colOff>38100</xdr:colOff>
      <xdr:row>80</xdr:row>
      <xdr:rowOff>75185</xdr:rowOff>
    </xdr:to>
    <xdr:sp macro="" textlink="">
      <xdr:nvSpPr>
        <xdr:cNvPr id="308" name="楕円 307">
          <a:extLst>
            <a:ext uri="{FF2B5EF4-FFF2-40B4-BE49-F238E27FC236}">
              <a16:creationId xmlns:a16="http://schemas.microsoft.com/office/drawing/2014/main" id="{F0D1B823-9A58-4F2B-BE67-6061B59788DB}"/>
            </a:ext>
          </a:extLst>
        </xdr:cNvPr>
        <xdr:cNvSpPr/>
      </xdr:nvSpPr>
      <xdr:spPr>
        <a:xfrm>
          <a:off x="984250" y="131942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24385</xdr:rowOff>
    </xdr:from>
    <xdr:to>
      <xdr:col>10</xdr:col>
      <xdr:colOff>114300</xdr:colOff>
      <xdr:row>80</xdr:row>
      <xdr:rowOff>106680</xdr:rowOff>
    </xdr:to>
    <xdr:cxnSp macro="">
      <xdr:nvCxnSpPr>
        <xdr:cNvPr id="309" name="直線コネクタ 308">
          <a:extLst>
            <a:ext uri="{FF2B5EF4-FFF2-40B4-BE49-F238E27FC236}">
              <a16:creationId xmlns:a16="http://schemas.microsoft.com/office/drawing/2014/main" id="{B2DE47AA-66A7-4D8C-A57A-DDA6C559FEC9}"/>
            </a:ext>
          </a:extLst>
        </xdr:cNvPr>
        <xdr:cNvCxnSpPr/>
      </xdr:nvCxnSpPr>
      <xdr:spPr>
        <a:xfrm>
          <a:off x="1028700" y="13238735"/>
          <a:ext cx="8001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3FFE2F5F-D02A-4F7B-9E8C-38111CA32046}"/>
            </a:ext>
          </a:extLst>
        </xdr:cNvPr>
        <xdr:cNvSpPr txBox="1"/>
      </xdr:nvSpPr>
      <xdr:spPr>
        <a:xfrm>
          <a:off x="323914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E6A89A51-1178-4DF1-AFB2-2D5157D5E2B7}"/>
            </a:ext>
          </a:extLst>
        </xdr:cNvPr>
        <xdr:cNvSpPr txBox="1"/>
      </xdr:nvSpPr>
      <xdr:spPr>
        <a:xfrm>
          <a:off x="2439044" y="1346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2" name="n_3aveValue【福祉施設】&#10;有形固定資産減価償却率">
          <a:extLst>
            <a:ext uri="{FF2B5EF4-FFF2-40B4-BE49-F238E27FC236}">
              <a16:creationId xmlns:a16="http://schemas.microsoft.com/office/drawing/2014/main" id="{38050DEA-D42B-4CA9-9BEE-E0F0DC8E3629}"/>
            </a:ext>
          </a:extLst>
        </xdr:cNvPr>
        <xdr:cNvSpPr txBox="1"/>
      </xdr:nvSpPr>
      <xdr:spPr>
        <a:xfrm>
          <a:off x="1645294" y="1343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3" name="n_4aveValue【福祉施設】&#10;有形固定資産減価償却率">
          <a:extLst>
            <a:ext uri="{FF2B5EF4-FFF2-40B4-BE49-F238E27FC236}">
              <a16:creationId xmlns:a16="http://schemas.microsoft.com/office/drawing/2014/main" id="{729BDC45-D249-4E67-AF9A-027869285588}"/>
            </a:ext>
          </a:extLst>
        </xdr:cNvPr>
        <xdr:cNvSpPr txBox="1"/>
      </xdr:nvSpPr>
      <xdr:spPr>
        <a:xfrm>
          <a:off x="851544" y="1336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125747</xdr:rowOff>
    </xdr:from>
    <xdr:ext cx="405111" cy="259045"/>
    <xdr:sp macro="" textlink="">
      <xdr:nvSpPr>
        <xdr:cNvPr id="314" name="n_1mainValue【福祉施設】&#10;有形固定資産減価償却率">
          <a:extLst>
            <a:ext uri="{FF2B5EF4-FFF2-40B4-BE49-F238E27FC236}">
              <a16:creationId xmlns:a16="http://schemas.microsoft.com/office/drawing/2014/main" id="{BAA720D2-C4C5-48C8-A0AC-42E1C4D6C961}"/>
            </a:ext>
          </a:extLst>
        </xdr:cNvPr>
        <xdr:cNvSpPr txBox="1"/>
      </xdr:nvSpPr>
      <xdr:spPr>
        <a:xfrm>
          <a:off x="32391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80281</xdr:rowOff>
    </xdr:from>
    <xdr:ext cx="405111" cy="259045"/>
    <xdr:sp macro="" textlink="">
      <xdr:nvSpPr>
        <xdr:cNvPr id="315" name="n_2mainValue【福祉施設】&#10;有形固定資産減価償却率">
          <a:extLst>
            <a:ext uri="{FF2B5EF4-FFF2-40B4-BE49-F238E27FC236}">
              <a16:creationId xmlns:a16="http://schemas.microsoft.com/office/drawing/2014/main" id="{A36C5F52-82E3-44EF-AD49-F6405BB3D771}"/>
            </a:ext>
          </a:extLst>
        </xdr:cNvPr>
        <xdr:cNvSpPr txBox="1"/>
      </xdr:nvSpPr>
      <xdr:spPr>
        <a:xfrm>
          <a:off x="2439044" y="1312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2557</xdr:rowOff>
    </xdr:from>
    <xdr:ext cx="405111" cy="259045"/>
    <xdr:sp macro="" textlink="">
      <xdr:nvSpPr>
        <xdr:cNvPr id="316" name="n_3mainValue【福祉施設】&#10;有形固定資産減価償却率">
          <a:extLst>
            <a:ext uri="{FF2B5EF4-FFF2-40B4-BE49-F238E27FC236}">
              <a16:creationId xmlns:a16="http://schemas.microsoft.com/office/drawing/2014/main" id="{93C2F623-DBCD-4AC0-88E8-BB08E40BE3B4}"/>
            </a:ext>
          </a:extLst>
        </xdr:cNvPr>
        <xdr:cNvSpPr txBox="1"/>
      </xdr:nvSpPr>
      <xdr:spPr>
        <a:xfrm>
          <a:off x="164529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91712</xdr:rowOff>
    </xdr:from>
    <xdr:ext cx="405111" cy="259045"/>
    <xdr:sp macro="" textlink="">
      <xdr:nvSpPr>
        <xdr:cNvPr id="317" name="n_4mainValue【福祉施設】&#10;有形固定資産減価償却率">
          <a:extLst>
            <a:ext uri="{FF2B5EF4-FFF2-40B4-BE49-F238E27FC236}">
              <a16:creationId xmlns:a16="http://schemas.microsoft.com/office/drawing/2014/main" id="{2E02EF84-E184-43CC-B5D4-FF87D74013B6}"/>
            </a:ext>
          </a:extLst>
        </xdr:cNvPr>
        <xdr:cNvSpPr txBox="1"/>
      </xdr:nvSpPr>
      <xdr:spPr>
        <a:xfrm>
          <a:off x="851544" y="1297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50EB070B-CC67-48A7-A95A-AB98D461F1D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9977C84-65DB-4B34-95B5-D97B2AD089E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BFEF31A1-0A25-4A4E-BC67-5453526F6AA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262E365A-08D6-4A44-B0E4-AC6B324C565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B37A4990-0F9C-480A-98B0-B070013F4976}"/>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37087CF-5BD5-4699-A237-1263B58207D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239CE841-F1D2-4E55-AA23-AA5BFB75A324}"/>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57FB20C5-7DB6-498B-A3D8-7A5F0A35241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253DF005-234A-4717-9E6D-16B82F84EFF3}"/>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F4FCC0BC-8248-4486-9FB0-BC5AD047FA2C}"/>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2D468504-93B1-41E7-8AA3-1E20C2F47399}"/>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833BF38D-9E7A-4CC5-8A83-AFF57CA7D209}"/>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59E3394A-C17C-4EE5-99D7-2E0AD7DE2AFF}"/>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62C825F1-C535-4470-9E22-709F5F2E54F8}"/>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CC97445A-6EA7-43B0-A70D-722C4E0ED5A9}"/>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29579AF1-91CF-4FE4-A993-09FAC030E377}"/>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545D3312-5F27-4387-8A52-3E30E472563D}"/>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5B431787-738A-40A2-AD4E-74977D8DAEED}"/>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26A8CF5-BC08-4B5D-8AB0-AE315190933E}"/>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CC455305-00DF-4322-9B75-FD4353E970FC}"/>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9CD1C84-A5EA-42CF-8B4B-2E593DFBCEF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5D4351F9-0223-4A55-BA05-A273109EDAA5}"/>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9B06283-F92B-45CA-911C-DEA3E45544F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1E1367B4-D28B-4E18-B93E-0CD9F01A4C60}"/>
            </a:ext>
          </a:extLst>
        </xdr:cNvPr>
        <xdr:cNvCxnSpPr/>
      </xdr:nvCxnSpPr>
      <xdr:spPr>
        <a:xfrm flipV="1">
          <a:off x="9429115" y="13064489"/>
          <a:ext cx="0" cy="1243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6999626C-1815-4DD1-9C23-5AA83ACF6557}"/>
            </a:ext>
          </a:extLst>
        </xdr:cNvPr>
        <xdr:cNvSpPr txBox="1"/>
      </xdr:nvSpPr>
      <xdr:spPr>
        <a:xfrm>
          <a:off x="9467850" y="1431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5C70DB2B-CA9D-4261-85AF-9136E67A2516}"/>
            </a:ext>
          </a:extLst>
        </xdr:cNvPr>
        <xdr:cNvCxnSpPr/>
      </xdr:nvCxnSpPr>
      <xdr:spPr>
        <a:xfrm>
          <a:off x="935990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6C0D450F-1392-4D40-8E8A-A02687FC9340}"/>
            </a:ext>
          </a:extLst>
        </xdr:cNvPr>
        <xdr:cNvSpPr txBox="1"/>
      </xdr:nvSpPr>
      <xdr:spPr>
        <a:xfrm>
          <a:off x="9467850" y="1285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433599CA-C385-460D-83B7-DB34DF0B5EFC}"/>
            </a:ext>
          </a:extLst>
        </xdr:cNvPr>
        <xdr:cNvCxnSpPr/>
      </xdr:nvCxnSpPr>
      <xdr:spPr>
        <a:xfrm>
          <a:off x="9359900" y="13064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8844EEE6-93A7-4030-87DA-39A43EEB76E9}"/>
            </a:ext>
          </a:extLst>
        </xdr:cNvPr>
        <xdr:cNvSpPr txBox="1"/>
      </xdr:nvSpPr>
      <xdr:spPr>
        <a:xfrm>
          <a:off x="9467850" y="1393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5A5A787E-94E0-4082-87F9-F92E45BF0C55}"/>
            </a:ext>
          </a:extLst>
        </xdr:cNvPr>
        <xdr:cNvSpPr/>
      </xdr:nvSpPr>
      <xdr:spPr>
        <a:xfrm>
          <a:off x="9398000" y="139611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E647B4DB-D18A-4960-8F33-D11758AF6ABD}"/>
            </a:ext>
          </a:extLst>
        </xdr:cNvPr>
        <xdr:cNvSpPr/>
      </xdr:nvSpPr>
      <xdr:spPr>
        <a:xfrm>
          <a:off x="8636000" y="13968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6DEE8878-449C-4FA0-9304-089CAE92FC11}"/>
            </a:ext>
          </a:extLst>
        </xdr:cNvPr>
        <xdr:cNvSpPr/>
      </xdr:nvSpPr>
      <xdr:spPr>
        <a:xfrm>
          <a:off x="7842250" y="13964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E666CCBD-E44D-4C69-B71D-82BA1A5AB8B7}"/>
            </a:ext>
          </a:extLst>
        </xdr:cNvPr>
        <xdr:cNvSpPr/>
      </xdr:nvSpPr>
      <xdr:spPr>
        <a:xfrm>
          <a:off x="7029450" y="13983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3A993C16-3262-4BB0-AFB7-477A50B69B15}"/>
            </a:ext>
          </a:extLst>
        </xdr:cNvPr>
        <xdr:cNvSpPr/>
      </xdr:nvSpPr>
      <xdr:spPr>
        <a:xfrm>
          <a:off x="6235700" y="13949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514D405-74E1-440F-9280-8FA127C66C32}"/>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FB25363-8E76-4E0C-8C0D-BFA08E4A2BD3}"/>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3C79E66-0398-4F98-96BB-3A4EC416BC0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8BE87C9-61F7-4773-B42B-3E42419CAF17}"/>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A9E0CD8-F57E-4DCD-A782-22268C50C072}"/>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74930</xdr:rowOff>
    </xdr:from>
    <xdr:to>
      <xdr:col>55</xdr:col>
      <xdr:colOff>50800</xdr:colOff>
      <xdr:row>85</xdr:row>
      <xdr:rowOff>5080</xdr:rowOff>
    </xdr:to>
    <xdr:sp macro="" textlink="">
      <xdr:nvSpPr>
        <xdr:cNvPr id="357" name="楕円 356">
          <a:extLst>
            <a:ext uri="{FF2B5EF4-FFF2-40B4-BE49-F238E27FC236}">
              <a16:creationId xmlns:a16="http://schemas.microsoft.com/office/drawing/2014/main" id="{0D57185E-9980-44D6-901C-4F70051B33EB}"/>
            </a:ext>
          </a:extLst>
        </xdr:cNvPr>
        <xdr:cNvSpPr/>
      </xdr:nvSpPr>
      <xdr:spPr>
        <a:xfrm>
          <a:off x="9398000" y="13949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97807</xdr:rowOff>
    </xdr:from>
    <xdr:ext cx="469744" cy="259045"/>
    <xdr:sp macro="" textlink="">
      <xdr:nvSpPr>
        <xdr:cNvPr id="358" name="【福祉施設】&#10;一人当たり面積該当値テキスト">
          <a:extLst>
            <a:ext uri="{FF2B5EF4-FFF2-40B4-BE49-F238E27FC236}">
              <a16:creationId xmlns:a16="http://schemas.microsoft.com/office/drawing/2014/main" id="{0382A397-4D9F-44F7-A216-EB060BAA084C}"/>
            </a:ext>
          </a:extLst>
        </xdr:cNvPr>
        <xdr:cNvSpPr txBox="1"/>
      </xdr:nvSpPr>
      <xdr:spPr>
        <a:xfrm>
          <a:off x="9467850" y="1380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78739</xdr:rowOff>
    </xdr:from>
    <xdr:to>
      <xdr:col>50</xdr:col>
      <xdr:colOff>165100</xdr:colOff>
      <xdr:row>85</xdr:row>
      <xdr:rowOff>8889</xdr:rowOff>
    </xdr:to>
    <xdr:sp macro="" textlink="">
      <xdr:nvSpPr>
        <xdr:cNvPr id="359" name="楕円 358">
          <a:extLst>
            <a:ext uri="{FF2B5EF4-FFF2-40B4-BE49-F238E27FC236}">
              <a16:creationId xmlns:a16="http://schemas.microsoft.com/office/drawing/2014/main" id="{4D0087D7-0CD1-45BD-854C-3E11113D6DDC}"/>
            </a:ext>
          </a:extLst>
        </xdr:cNvPr>
        <xdr:cNvSpPr/>
      </xdr:nvSpPr>
      <xdr:spPr>
        <a:xfrm>
          <a:off x="8636000" y="139534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125730</xdr:rowOff>
    </xdr:from>
    <xdr:to>
      <xdr:col>55</xdr:col>
      <xdr:colOff>0</xdr:colOff>
      <xdr:row>84</xdr:row>
      <xdr:rowOff>129539</xdr:rowOff>
    </xdr:to>
    <xdr:cxnSp macro="">
      <xdr:nvCxnSpPr>
        <xdr:cNvPr id="360" name="直線コネクタ 359">
          <a:extLst>
            <a:ext uri="{FF2B5EF4-FFF2-40B4-BE49-F238E27FC236}">
              <a16:creationId xmlns:a16="http://schemas.microsoft.com/office/drawing/2014/main" id="{F7E75672-7090-48EB-8205-9F0C3774DFEF}"/>
            </a:ext>
          </a:extLst>
        </xdr:cNvPr>
        <xdr:cNvCxnSpPr/>
      </xdr:nvCxnSpPr>
      <xdr:spPr>
        <a:xfrm flipV="1">
          <a:off x="8686800" y="14000480"/>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82550</xdr:rowOff>
    </xdr:from>
    <xdr:to>
      <xdr:col>46</xdr:col>
      <xdr:colOff>38100</xdr:colOff>
      <xdr:row>85</xdr:row>
      <xdr:rowOff>12700</xdr:rowOff>
    </xdr:to>
    <xdr:sp macro="" textlink="">
      <xdr:nvSpPr>
        <xdr:cNvPr id="361" name="楕円 360">
          <a:extLst>
            <a:ext uri="{FF2B5EF4-FFF2-40B4-BE49-F238E27FC236}">
              <a16:creationId xmlns:a16="http://schemas.microsoft.com/office/drawing/2014/main" id="{BBCE83C2-8E7F-47E1-B435-96A77A70B816}"/>
            </a:ext>
          </a:extLst>
        </xdr:cNvPr>
        <xdr:cNvSpPr/>
      </xdr:nvSpPr>
      <xdr:spPr>
        <a:xfrm>
          <a:off x="7842250" y="13957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84</xdr:row>
      <xdr:rowOff>133350</xdr:rowOff>
    </xdr:to>
    <xdr:cxnSp macro="">
      <xdr:nvCxnSpPr>
        <xdr:cNvPr id="362" name="直線コネクタ 361">
          <a:extLst>
            <a:ext uri="{FF2B5EF4-FFF2-40B4-BE49-F238E27FC236}">
              <a16:creationId xmlns:a16="http://schemas.microsoft.com/office/drawing/2014/main" id="{6CC11168-621F-481C-B55B-B16A848FD37B}"/>
            </a:ext>
          </a:extLst>
        </xdr:cNvPr>
        <xdr:cNvCxnSpPr/>
      </xdr:nvCxnSpPr>
      <xdr:spPr>
        <a:xfrm flipV="1">
          <a:off x="7886700" y="14004289"/>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86361</xdr:rowOff>
    </xdr:from>
    <xdr:to>
      <xdr:col>41</xdr:col>
      <xdr:colOff>101600</xdr:colOff>
      <xdr:row>85</xdr:row>
      <xdr:rowOff>16511</xdr:rowOff>
    </xdr:to>
    <xdr:sp macro="" textlink="">
      <xdr:nvSpPr>
        <xdr:cNvPr id="363" name="楕円 362">
          <a:extLst>
            <a:ext uri="{FF2B5EF4-FFF2-40B4-BE49-F238E27FC236}">
              <a16:creationId xmlns:a16="http://schemas.microsoft.com/office/drawing/2014/main" id="{B1A8B99B-541D-4B05-AC19-08C0A4CF59C6}"/>
            </a:ext>
          </a:extLst>
        </xdr:cNvPr>
        <xdr:cNvSpPr/>
      </xdr:nvSpPr>
      <xdr:spPr>
        <a:xfrm>
          <a:off x="7029450" y="139611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133350</xdr:rowOff>
    </xdr:from>
    <xdr:to>
      <xdr:col>45</xdr:col>
      <xdr:colOff>177800</xdr:colOff>
      <xdr:row>84</xdr:row>
      <xdr:rowOff>137161</xdr:rowOff>
    </xdr:to>
    <xdr:cxnSp macro="">
      <xdr:nvCxnSpPr>
        <xdr:cNvPr id="364" name="直線コネクタ 363">
          <a:extLst>
            <a:ext uri="{FF2B5EF4-FFF2-40B4-BE49-F238E27FC236}">
              <a16:creationId xmlns:a16="http://schemas.microsoft.com/office/drawing/2014/main" id="{1F569C9A-CF10-4EEC-9B49-4A55072634B0}"/>
            </a:ext>
          </a:extLst>
        </xdr:cNvPr>
        <xdr:cNvCxnSpPr/>
      </xdr:nvCxnSpPr>
      <xdr:spPr>
        <a:xfrm flipV="1">
          <a:off x="7080250" y="14008100"/>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90170</xdr:rowOff>
    </xdr:from>
    <xdr:to>
      <xdr:col>36</xdr:col>
      <xdr:colOff>165100</xdr:colOff>
      <xdr:row>85</xdr:row>
      <xdr:rowOff>20320</xdr:rowOff>
    </xdr:to>
    <xdr:sp macro="" textlink="">
      <xdr:nvSpPr>
        <xdr:cNvPr id="365" name="楕円 364">
          <a:extLst>
            <a:ext uri="{FF2B5EF4-FFF2-40B4-BE49-F238E27FC236}">
              <a16:creationId xmlns:a16="http://schemas.microsoft.com/office/drawing/2014/main" id="{256333B6-F905-4210-88FC-FB4DD4E8F42B}"/>
            </a:ext>
          </a:extLst>
        </xdr:cNvPr>
        <xdr:cNvSpPr/>
      </xdr:nvSpPr>
      <xdr:spPr>
        <a:xfrm>
          <a:off x="6235700" y="13964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137161</xdr:rowOff>
    </xdr:from>
    <xdr:to>
      <xdr:col>41</xdr:col>
      <xdr:colOff>50800</xdr:colOff>
      <xdr:row>84</xdr:row>
      <xdr:rowOff>140970</xdr:rowOff>
    </xdr:to>
    <xdr:cxnSp macro="">
      <xdr:nvCxnSpPr>
        <xdr:cNvPr id="366" name="直線コネクタ 365">
          <a:extLst>
            <a:ext uri="{FF2B5EF4-FFF2-40B4-BE49-F238E27FC236}">
              <a16:creationId xmlns:a16="http://schemas.microsoft.com/office/drawing/2014/main" id="{64B51702-EC02-486D-88C7-39648B4A0B86}"/>
            </a:ext>
          </a:extLst>
        </xdr:cNvPr>
        <xdr:cNvCxnSpPr/>
      </xdr:nvCxnSpPr>
      <xdr:spPr>
        <a:xfrm flipV="1">
          <a:off x="6286500" y="14011911"/>
          <a:ext cx="7937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2D64E5FD-9FDF-4083-9E7C-E200804698E7}"/>
            </a:ext>
          </a:extLst>
        </xdr:cNvPr>
        <xdr:cNvSpPr txBox="1"/>
      </xdr:nvSpPr>
      <xdr:spPr>
        <a:xfrm>
          <a:off x="8458277" y="1405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5ADBCAAB-FECD-495D-ACAB-AB5FFA0FCC57}"/>
            </a:ext>
          </a:extLst>
        </xdr:cNvPr>
        <xdr:cNvSpPr txBox="1"/>
      </xdr:nvSpPr>
      <xdr:spPr>
        <a:xfrm>
          <a:off x="76772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2629E5C3-6D32-418D-A9DC-1FED75A8BA9D}"/>
            </a:ext>
          </a:extLst>
        </xdr:cNvPr>
        <xdr:cNvSpPr txBox="1"/>
      </xdr:nvSpPr>
      <xdr:spPr>
        <a:xfrm>
          <a:off x="686442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375F85A1-C7D0-4189-933B-D2D4CCF9BA0A}"/>
            </a:ext>
          </a:extLst>
        </xdr:cNvPr>
        <xdr:cNvSpPr txBox="1"/>
      </xdr:nvSpPr>
      <xdr:spPr>
        <a:xfrm>
          <a:off x="6070677" y="13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25416</xdr:rowOff>
    </xdr:from>
    <xdr:ext cx="469744" cy="259045"/>
    <xdr:sp macro="" textlink="">
      <xdr:nvSpPr>
        <xdr:cNvPr id="371" name="n_1mainValue【福祉施設】&#10;一人当たり面積">
          <a:extLst>
            <a:ext uri="{FF2B5EF4-FFF2-40B4-BE49-F238E27FC236}">
              <a16:creationId xmlns:a16="http://schemas.microsoft.com/office/drawing/2014/main" id="{757D98FF-D40F-4C02-98CE-F57734A95EE2}"/>
            </a:ext>
          </a:extLst>
        </xdr:cNvPr>
        <xdr:cNvSpPr txBox="1"/>
      </xdr:nvSpPr>
      <xdr:spPr>
        <a:xfrm>
          <a:off x="8458277" y="1373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29227</xdr:rowOff>
    </xdr:from>
    <xdr:ext cx="469744" cy="259045"/>
    <xdr:sp macro="" textlink="">
      <xdr:nvSpPr>
        <xdr:cNvPr id="372" name="n_2mainValue【福祉施設】&#10;一人当たり面積">
          <a:extLst>
            <a:ext uri="{FF2B5EF4-FFF2-40B4-BE49-F238E27FC236}">
              <a16:creationId xmlns:a16="http://schemas.microsoft.com/office/drawing/2014/main" id="{19545C74-05D9-4936-AC6B-43942DF79A1F}"/>
            </a:ext>
          </a:extLst>
        </xdr:cNvPr>
        <xdr:cNvSpPr txBox="1"/>
      </xdr:nvSpPr>
      <xdr:spPr>
        <a:xfrm>
          <a:off x="7677227" y="1373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33038</xdr:rowOff>
    </xdr:from>
    <xdr:ext cx="469744" cy="259045"/>
    <xdr:sp macro="" textlink="">
      <xdr:nvSpPr>
        <xdr:cNvPr id="373" name="n_3mainValue【福祉施設】&#10;一人当たり面積">
          <a:extLst>
            <a:ext uri="{FF2B5EF4-FFF2-40B4-BE49-F238E27FC236}">
              <a16:creationId xmlns:a16="http://schemas.microsoft.com/office/drawing/2014/main" id="{F20ACBBA-860E-4525-80F0-8788325E1ACD}"/>
            </a:ext>
          </a:extLst>
        </xdr:cNvPr>
        <xdr:cNvSpPr txBox="1"/>
      </xdr:nvSpPr>
      <xdr:spPr>
        <a:xfrm>
          <a:off x="6864427" y="1374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11447</xdr:rowOff>
    </xdr:from>
    <xdr:ext cx="469744" cy="259045"/>
    <xdr:sp macro="" textlink="">
      <xdr:nvSpPr>
        <xdr:cNvPr id="374" name="n_4mainValue【福祉施設】&#10;一人当たり面積">
          <a:extLst>
            <a:ext uri="{FF2B5EF4-FFF2-40B4-BE49-F238E27FC236}">
              <a16:creationId xmlns:a16="http://schemas.microsoft.com/office/drawing/2014/main" id="{94898D9E-2925-4345-AEAE-942CF4469B43}"/>
            </a:ext>
          </a:extLst>
        </xdr:cNvPr>
        <xdr:cNvSpPr txBox="1"/>
      </xdr:nvSpPr>
      <xdr:spPr>
        <a:xfrm>
          <a:off x="607067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3D46A38-A0F0-4EC1-9604-80361C9738C1}"/>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74E46282-40BA-48EC-9A07-509E9B65C78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E9946EF-394C-45B9-A6B9-C9A9A069BC22}"/>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96A4B34-299A-4A6A-93B9-7A9CB3A6B53E}"/>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5370E2C-AAA6-4B01-B3D6-2A6FAB7BB12C}"/>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1A880F9-2B3C-4B20-BFEC-D18906B5025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74DA100-F41A-4E41-A5A4-08FDA711C162}"/>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C4FEC81-FF00-445C-9E33-39B275E8F784}"/>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9DFE76F8-D10D-40AE-AC38-678F946CCCF4}"/>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369B8539-4324-4ADD-B753-14CE7D0A2035}"/>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18474F6-CC89-449A-8176-45CACE6164CF}"/>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61D79ED7-C61C-4252-B129-0B48760622EB}"/>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F54C67B7-596E-4735-927B-1B942DF2E122}"/>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979DC4E2-668D-4DF8-B61E-F6E5AC5A5137}"/>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5875A4A5-3CD5-4A7C-915E-197A979B167D}"/>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B7B1F03A-C563-4F8C-8D6C-BAA002E7377C}"/>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2B11C947-8EFF-4CCE-8117-E1DA55BB727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C6039F7E-9016-43E6-B0B8-69035E36B2CB}"/>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19AEB352-9ABE-46D6-B27F-5405E5D3AC78}"/>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4FE4EC8-5316-41F4-80EB-BC42B78F2BE3}"/>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AB10742D-71AB-47F2-9F0C-93683E096A80}"/>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FA542130-8D4E-42B7-81D5-1410D6C1039B}"/>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759E4980-8FCA-4F6C-A56E-5254F8E76FAF}"/>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A936C6E7-671D-4E39-86C3-45ACC2E2E993}"/>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A87954D6-E40F-4EE3-8141-CBFC69224777}"/>
            </a:ext>
          </a:extLst>
        </xdr:cNvPr>
        <xdr:cNvCxnSpPr/>
      </xdr:nvCxnSpPr>
      <xdr:spPr>
        <a:xfrm flipV="1">
          <a:off x="4177665" y="165087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5E4F8A1-8E6D-48E6-B6EC-33E56CED5DDF}"/>
            </a:ext>
          </a:extLst>
        </xdr:cNvPr>
        <xdr:cNvSpPr txBox="1"/>
      </xdr:nvSpPr>
      <xdr:spPr>
        <a:xfrm>
          <a:off x="4216400"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67B440B1-2CDB-4BFA-8D10-02760BC4EBCD}"/>
            </a:ext>
          </a:extLst>
        </xdr:cNvPr>
        <xdr:cNvCxnSpPr/>
      </xdr:nvCxnSpPr>
      <xdr:spPr>
        <a:xfrm>
          <a:off x="4108450" y="18089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2460FAD5-1320-4459-8EFF-E997DC89ACAB}"/>
            </a:ext>
          </a:extLst>
        </xdr:cNvPr>
        <xdr:cNvSpPr txBox="1"/>
      </xdr:nvSpPr>
      <xdr:spPr>
        <a:xfrm>
          <a:off x="4216400" y="1628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B68E7315-4A3B-4064-B00F-A92AE5A73DAD}"/>
            </a:ext>
          </a:extLst>
        </xdr:cNvPr>
        <xdr:cNvCxnSpPr/>
      </xdr:nvCxnSpPr>
      <xdr:spPr>
        <a:xfrm>
          <a:off x="4108450" y="16508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4CDB259D-697C-4081-AB06-D910F970922E}"/>
            </a:ext>
          </a:extLst>
        </xdr:cNvPr>
        <xdr:cNvSpPr txBox="1"/>
      </xdr:nvSpPr>
      <xdr:spPr>
        <a:xfrm>
          <a:off x="4216400" y="17194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36CD15B0-9208-4452-B39D-B37D945C5505}"/>
            </a:ext>
          </a:extLst>
        </xdr:cNvPr>
        <xdr:cNvSpPr/>
      </xdr:nvSpPr>
      <xdr:spPr>
        <a:xfrm>
          <a:off x="412750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C3B0DAC8-87B7-4CED-8377-FE093726A14F}"/>
            </a:ext>
          </a:extLst>
        </xdr:cNvPr>
        <xdr:cNvSpPr/>
      </xdr:nvSpPr>
      <xdr:spPr>
        <a:xfrm>
          <a:off x="3384550" y="171989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B2BCA104-4D0C-4215-A818-69D79CF95F3A}"/>
            </a:ext>
          </a:extLst>
        </xdr:cNvPr>
        <xdr:cNvSpPr/>
      </xdr:nvSpPr>
      <xdr:spPr>
        <a:xfrm>
          <a:off x="2571750" y="1717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F9478A82-B0A4-4C6A-967F-F7F6A76E7302}"/>
            </a:ext>
          </a:extLst>
        </xdr:cNvPr>
        <xdr:cNvSpPr/>
      </xdr:nvSpPr>
      <xdr:spPr>
        <a:xfrm>
          <a:off x="1778000" y="171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B750C571-D6D0-4A8A-9ED5-9050DB9EEA1B}"/>
            </a:ext>
          </a:extLst>
        </xdr:cNvPr>
        <xdr:cNvSpPr/>
      </xdr:nvSpPr>
      <xdr:spPr>
        <a:xfrm>
          <a:off x="984250" y="17120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7B0BAA2-9C36-44B6-9C9B-775A0E1F7C4C}"/>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25200C4-EAE8-44F7-B4C0-02B0758DE33C}"/>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C019429-10CE-4727-ABCC-83E40CA07D8B}"/>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B7544EC-6941-4B58-8DB1-9D9B4EE5C1C5}"/>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2B785B0-539C-4615-AD3D-A7171E46107A}"/>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126364</xdr:rowOff>
    </xdr:from>
    <xdr:to>
      <xdr:col>24</xdr:col>
      <xdr:colOff>114300</xdr:colOff>
      <xdr:row>104</xdr:row>
      <xdr:rowOff>56514</xdr:rowOff>
    </xdr:to>
    <xdr:sp macro="" textlink="">
      <xdr:nvSpPr>
        <xdr:cNvPr id="415" name="楕円 414">
          <a:extLst>
            <a:ext uri="{FF2B5EF4-FFF2-40B4-BE49-F238E27FC236}">
              <a16:creationId xmlns:a16="http://schemas.microsoft.com/office/drawing/2014/main" id="{60EA9581-CA95-459C-9DD5-428400223A18}"/>
            </a:ext>
          </a:extLst>
        </xdr:cNvPr>
        <xdr:cNvSpPr/>
      </xdr:nvSpPr>
      <xdr:spPr>
        <a:xfrm>
          <a:off x="4127500" y="172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149241</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1D4E8C4B-947F-4AF6-A313-052C8AF9198E}"/>
            </a:ext>
          </a:extLst>
        </xdr:cNvPr>
        <xdr:cNvSpPr txBox="1"/>
      </xdr:nvSpPr>
      <xdr:spPr>
        <a:xfrm>
          <a:off x="4216400"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88264</xdr:rowOff>
    </xdr:from>
    <xdr:to>
      <xdr:col>20</xdr:col>
      <xdr:colOff>38100</xdr:colOff>
      <xdr:row>104</xdr:row>
      <xdr:rowOff>18414</xdr:rowOff>
    </xdr:to>
    <xdr:sp macro="" textlink="">
      <xdr:nvSpPr>
        <xdr:cNvPr id="417" name="楕円 416">
          <a:extLst>
            <a:ext uri="{FF2B5EF4-FFF2-40B4-BE49-F238E27FC236}">
              <a16:creationId xmlns:a16="http://schemas.microsoft.com/office/drawing/2014/main" id="{299041E2-E028-4775-950D-3BCE347C337B}"/>
            </a:ext>
          </a:extLst>
        </xdr:cNvPr>
        <xdr:cNvSpPr/>
      </xdr:nvSpPr>
      <xdr:spPr>
        <a:xfrm>
          <a:off x="3384550" y="171761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139064</xdr:rowOff>
    </xdr:from>
    <xdr:to>
      <xdr:col>24</xdr:col>
      <xdr:colOff>63500</xdr:colOff>
      <xdr:row>104</xdr:row>
      <xdr:rowOff>5714</xdr:rowOff>
    </xdr:to>
    <xdr:cxnSp macro="">
      <xdr:nvCxnSpPr>
        <xdr:cNvPr id="418" name="直線コネクタ 417">
          <a:extLst>
            <a:ext uri="{FF2B5EF4-FFF2-40B4-BE49-F238E27FC236}">
              <a16:creationId xmlns:a16="http://schemas.microsoft.com/office/drawing/2014/main" id="{5121D467-21AB-4AB2-96F9-88FE5D034FB2}"/>
            </a:ext>
          </a:extLst>
        </xdr:cNvPr>
        <xdr:cNvCxnSpPr/>
      </xdr:nvCxnSpPr>
      <xdr:spPr>
        <a:xfrm>
          <a:off x="3429000" y="17226914"/>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50164</xdr:rowOff>
    </xdr:from>
    <xdr:to>
      <xdr:col>15</xdr:col>
      <xdr:colOff>101600</xdr:colOff>
      <xdr:row>103</xdr:row>
      <xdr:rowOff>151764</xdr:rowOff>
    </xdr:to>
    <xdr:sp macro="" textlink="">
      <xdr:nvSpPr>
        <xdr:cNvPr id="419" name="楕円 418">
          <a:extLst>
            <a:ext uri="{FF2B5EF4-FFF2-40B4-BE49-F238E27FC236}">
              <a16:creationId xmlns:a16="http://schemas.microsoft.com/office/drawing/2014/main" id="{C29C4947-E7C6-4C64-83EC-5DBEB557729F}"/>
            </a:ext>
          </a:extLst>
        </xdr:cNvPr>
        <xdr:cNvSpPr/>
      </xdr:nvSpPr>
      <xdr:spPr>
        <a:xfrm>
          <a:off x="2571750" y="171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100964</xdr:rowOff>
    </xdr:from>
    <xdr:to>
      <xdr:col>19</xdr:col>
      <xdr:colOff>177800</xdr:colOff>
      <xdr:row>103</xdr:row>
      <xdr:rowOff>139064</xdr:rowOff>
    </xdr:to>
    <xdr:cxnSp macro="">
      <xdr:nvCxnSpPr>
        <xdr:cNvPr id="420" name="直線コネクタ 419">
          <a:extLst>
            <a:ext uri="{FF2B5EF4-FFF2-40B4-BE49-F238E27FC236}">
              <a16:creationId xmlns:a16="http://schemas.microsoft.com/office/drawing/2014/main" id="{D17649B0-5E24-4798-9CC0-1103666C2B03}"/>
            </a:ext>
          </a:extLst>
        </xdr:cNvPr>
        <xdr:cNvCxnSpPr/>
      </xdr:nvCxnSpPr>
      <xdr:spPr>
        <a:xfrm>
          <a:off x="2622550" y="17188814"/>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15875</xdr:rowOff>
    </xdr:from>
    <xdr:to>
      <xdr:col>10</xdr:col>
      <xdr:colOff>165100</xdr:colOff>
      <xdr:row>103</xdr:row>
      <xdr:rowOff>117475</xdr:rowOff>
    </xdr:to>
    <xdr:sp macro="" textlink="">
      <xdr:nvSpPr>
        <xdr:cNvPr id="421" name="楕円 420">
          <a:extLst>
            <a:ext uri="{FF2B5EF4-FFF2-40B4-BE49-F238E27FC236}">
              <a16:creationId xmlns:a16="http://schemas.microsoft.com/office/drawing/2014/main" id="{8FECEB4A-844D-4782-AEEF-FC9AD0A2D72A}"/>
            </a:ext>
          </a:extLst>
        </xdr:cNvPr>
        <xdr:cNvSpPr/>
      </xdr:nvSpPr>
      <xdr:spPr>
        <a:xfrm>
          <a:off x="1778000" y="171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66675</xdr:rowOff>
    </xdr:from>
    <xdr:to>
      <xdr:col>15</xdr:col>
      <xdr:colOff>50800</xdr:colOff>
      <xdr:row>103</xdr:row>
      <xdr:rowOff>100964</xdr:rowOff>
    </xdr:to>
    <xdr:cxnSp macro="">
      <xdr:nvCxnSpPr>
        <xdr:cNvPr id="422" name="直線コネクタ 421">
          <a:extLst>
            <a:ext uri="{FF2B5EF4-FFF2-40B4-BE49-F238E27FC236}">
              <a16:creationId xmlns:a16="http://schemas.microsoft.com/office/drawing/2014/main" id="{2F64D3D3-5459-4921-9872-D412E8BABB00}"/>
            </a:ext>
          </a:extLst>
        </xdr:cNvPr>
        <xdr:cNvCxnSpPr/>
      </xdr:nvCxnSpPr>
      <xdr:spPr>
        <a:xfrm>
          <a:off x="1828800" y="17154525"/>
          <a:ext cx="7937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149225</xdr:rowOff>
    </xdr:from>
    <xdr:to>
      <xdr:col>6</xdr:col>
      <xdr:colOff>38100</xdr:colOff>
      <xdr:row>103</xdr:row>
      <xdr:rowOff>79375</xdr:rowOff>
    </xdr:to>
    <xdr:sp macro="" textlink="">
      <xdr:nvSpPr>
        <xdr:cNvPr id="423" name="楕円 422">
          <a:extLst>
            <a:ext uri="{FF2B5EF4-FFF2-40B4-BE49-F238E27FC236}">
              <a16:creationId xmlns:a16="http://schemas.microsoft.com/office/drawing/2014/main" id="{DDEC7660-5139-423A-844A-0A7954C214AD}"/>
            </a:ext>
          </a:extLst>
        </xdr:cNvPr>
        <xdr:cNvSpPr/>
      </xdr:nvSpPr>
      <xdr:spPr>
        <a:xfrm>
          <a:off x="984250" y="170656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28575</xdr:rowOff>
    </xdr:from>
    <xdr:to>
      <xdr:col>10</xdr:col>
      <xdr:colOff>114300</xdr:colOff>
      <xdr:row>103</xdr:row>
      <xdr:rowOff>66675</xdr:rowOff>
    </xdr:to>
    <xdr:cxnSp macro="">
      <xdr:nvCxnSpPr>
        <xdr:cNvPr id="424" name="直線コネクタ 423">
          <a:extLst>
            <a:ext uri="{FF2B5EF4-FFF2-40B4-BE49-F238E27FC236}">
              <a16:creationId xmlns:a16="http://schemas.microsoft.com/office/drawing/2014/main" id="{1E7C538A-1570-4B15-997E-A022D9C9C50E}"/>
            </a:ext>
          </a:extLst>
        </xdr:cNvPr>
        <xdr:cNvCxnSpPr/>
      </xdr:nvCxnSpPr>
      <xdr:spPr>
        <a:xfrm>
          <a:off x="1028700" y="1711642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5" name="n_1aveValue【市民会館】&#10;有形固定資産減価償却率">
          <a:extLst>
            <a:ext uri="{FF2B5EF4-FFF2-40B4-BE49-F238E27FC236}">
              <a16:creationId xmlns:a16="http://schemas.microsoft.com/office/drawing/2014/main" id="{B2F73519-6112-45B5-A920-4CB195722AEB}"/>
            </a:ext>
          </a:extLst>
        </xdr:cNvPr>
        <xdr:cNvSpPr txBox="1"/>
      </xdr:nvSpPr>
      <xdr:spPr>
        <a:xfrm>
          <a:off x="3239144" y="17291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261EF44E-E72B-4743-9B16-33FC0D0EC51F}"/>
            </a:ext>
          </a:extLst>
        </xdr:cNvPr>
        <xdr:cNvSpPr txBox="1"/>
      </xdr:nvSpPr>
      <xdr:spPr>
        <a:xfrm>
          <a:off x="2439044" y="17268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7" name="n_3aveValue【市民会館】&#10;有形固定資産減価償却率">
          <a:extLst>
            <a:ext uri="{FF2B5EF4-FFF2-40B4-BE49-F238E27FC236}">
              <a16:creationId xmlns:a16="http://schemas.microsoft.com/office/drawing/2014/main" id="{4E48BE7A-AE77-4053-9C81-AE87B150311E}"/>
            </a:ext>
          </a:extLst>
        </xdr:cNvPr>
        <xdr:cNvSpPr txBox="1"/>
      </xdr:nvSpPr>
      <xdr:spPr>
        <a:xfrm>
          <a:off x="1645294" y="1723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28" name="n_4aveValue【市民会館】&#10;有形固定資産減価償却率">
          <a:extLst>
            <a:ext uri="{FF2B5EF4-FFF2-40B4-BE49-F238E27FC236}">
              <a16:creationId xmlns:a16="http://schemas.microsoft.com/office/drawing/2014/main" id="{17BA7F7F-E7EB-4121-8AC0-6E0D665D0DF8}"/>
            </a:ext>
          </a:extLst>
        </xdr:cNvPr>
        <xdr:cNvSpPr txBox="1"/>
      </xdr:nvSpPr>
      <xdr:spPr>
        <a:xfrm>
          <a:off x="851544" y="1721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34941</xdr:rowOff>
    </xdr:from>
    <xdr:ext cx="405111" cy="259045"/>
    <xdr:sp macro="" textlink="">
      <xdr:nvSpPr>
        <xdr:cNvPr id="429" name="n_1mainValue【市民会館】&#10;有形固定資産減価償却率">
          <a:extLst>
            <a:ext uri="{FF2B5EF4-FFF2-40B4-BE49-F238E27FC236}">
              <a16:creationId xmlns:a16="http://schemas.microsoft.com/office/drawing/2014/main" id="{5298928B-540D-4964-A88D-12F33F97EF46}"/>
            </a:ext>
          </a:extLst>
        </xdr:cNvPr>
        <xdr:cNvSpPr txBox="1"/>
      </xdr:nvSpPr>
      <xdr:spPr>
        <a:xfrm>
          <a:off x="3239144" y="1695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168291</xdr:rowOff>
    </xdr:from>
    <xdr:ext cx="405111" cy="259045"/>
    <xdr:sp macro="" textlink="">
      <xdr:nvSpPr>
        <xdr:cNvPr id="430" name="n_2mainValue【市民会館】&#10;有形固定資産減価償却率">
          <a:extLst>
            <a:ext uri="{FF2B5EF4-FFF2-40B4-BE49-F238E27FC236}">
              <a16:creationId xmlns:a16="http://schemas.microsoft.com/office/drawing/2014/main" id="{D4DAA90F-2ADF-4F93-BA51-90EFB718F836}"/>
            </a:ext>
          </a:extLst>
        </xdr:cNvPr>
        <xdr:cNvSpPr txBox="1"/>
      </xdr:nvSpPr>
      <xdr:spPr>
        <a:xfrm>
          <a:off x="2439044" y="1691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134002</xdr:rowOff>
    </xdr:from>
    <xdr:ext cx="405111" cy="259045"/>
    <xdr:sp macro="" textlink="">
      <xdr:nvSpPr>
        <xdr:cNvPr id="431" name="n_3mainValue【市民会館】&#10;有形固定資産減価償却率">
          <a:extLst>
            <a:ext uri="{FF2B5EF4-FFF2-40B4-BE49-F238E27FC236}">
              <a16:creationId xmlns:a16="http://schemas.microsoft.com/office/drawing/2014/main" id="{51C39550-1A2C-44B5-9C15-E1D22EAABD7D}"/>
            </a:ext>
          </a:extLst>
        </xdr:cNvPr>
        <xdr:cNvSpPr txBox="1"/>
      </xdr:nvSpPr>
      <xdr:spPr>
        <a:xfrm>
          <a:off x="1645294"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95902</xdr:rowOff>
    </xdr:from>
    <xdr:ext cx="405111" cy="259045"/>
    <xdr:sp macro="" textlink="">
      <xdr:nvSpPr>
        <xdr:cNvPr id="432" name="n_4mainValue【市民会館】&#10;有形固定資産減価償却率">
          <a:extLst>
            <a:ext uri="{FF2B5EF4-FFF2-40B4-BE49-F238E27FC236}">
              <a16:creationId xmlns:a16="http://schemas.microsoft.com/office/drawing/2014/main" id="{1EDEB80E-FB2F-4447-A5DC-9A67747D8999}"/>
            </a:ext>
          </a:extLst>
        </xdr:cNvPr>
        <xdr:cNvSpPr txBox="1"/>
      </xdr:nvSpPr>
      <xdr:spPr>
        <a:xfrm>
          <a:off x="851544" y="1684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75A99332-8753-4E54-9D7C-17892102712A}"/>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73D8A711-E351-412C-82A3-0986F3EB64C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F89C21D8-DF4F-4C8B-A778-E01A8BD7894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4AC7806C-4664-40D1-8698-4253C3E03ED7}"/>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A9C28DD3-1682-4367-8A12-D693E100136D}"/>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E0C58D5F-2ABE-48C5-84BF-DFF38CACBF8F}"/>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DD6291B1-BD3C-4A85-AAAC-E5086662B674}"/>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AB45E9AD-7E80-4E0B-B610-590103C28FCC}"/>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FC3811F2-4513-4FA2-9310-6FA1E36F9EB4}"/>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A8B7E791-B0EA-4E8B-9432-D28B9902B2A4}"/>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1F41F664-3B5E-4E95-9F79-D7E7F1273F4C}"/>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DA6B5249-582D-43FC-91F6-854B43D764D2}"/>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254A2C39-1AB1-4369-8A8C-4F22DFE13EC7}"/>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71546721-053D-4F2D-858C-C91FCFEED6D6}"/>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E56FCF41-FF6B-4553-A96F-407183582353}"/>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24C5ADD4-F338-4C3E-AA03-0B7667D41973}"/>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369B9F71-DCF8-46C5-988A-88948B7B8633}"/>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5063A4BD-14F3-4630-9B11-A5D9BE12E1EA}"/>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7B786BB2-1553-4136-8A0E-442A797DFCC3}"/>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A9A5714-B3CF-4CCF-9CB9-65B8A9074F7D}"/>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4A607052-C293-45B6-8825-9977D74ADA7A}"/>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B06416D8-B38A-4D51-BBD9-DA2FC48E8E81}"/>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FA2AE27A-6B84-4C81-B5CC-B1703A66FACD}"/>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3F9E8E28-9339-41B9-BF59-48BDDDBECF23}"/>
            </a:ext>
          </a:extLst>
        </xdr:cNvPr>
        <xdr:cNvCxnSpPr/>
      </xdr:nvCxnSpPr>
      <xdr:spPr>
        <a:xfrm flipV="1">
          <a:off x="9429115" y="165811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C0D88DEB-5DA2-4BA6-9FF9-9A7B6F9E3804}"/>
            </a:ext>
          </a:extLst>
        </xdr:cNvPr>
        <xdr:cNvSpPr txBox="1"/>
      </xdr:nvSpPr>
      <xdr:spPr>
        <a:xfrm>
          <a:off x="946785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7951E83B-6BE3-4100-9906-793BF98B6D02}"/>
            </a:ext>
          </a:extLst>
        </xdr:cNvPr>
        <xdr:cNvCxnSpPr/>
      </xdr:nvCxnSpPr>
      <xdr:spPr>
        <a:xfrm>
          <a:off x="935990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3B04F409-2E6F-48B0-A2C3-4200E3A02BCC}"/>
            </a:ext>
          </a:extLst>
        </xdr:cNvPr>
        <xdr:cNvSpPr txBox="1"/>
      </xdr:nvSpPr>
      <xdr:spPr>
        <a:xfrm>
          <a:off x="9467850" y="1635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8B9DCF8F-059D-4FF8-BAA0-6D6D11237661}"/>
            </a:ext>
          </a:extLst>
        </xdr:cNvPr>
        <xdr:cNvCxnSpPr/>
      </xdr:nvCxnSpPr>
      <xdr:spPr>
        <a:xfrm>
          <a:off x="9359900" y="16581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78D2577D-6A44-4333-895E-5AE876AC0A9C}"/>
            </a:ext>
          </a:extLst>
        </xdr:cNvPr>
        <xdr:cNvSpPr txBox="1"/>
      </xdr:nvSpPr>
      <xdr:spPr>
        <a:xfrm>
          <a:off x="9467850" y="17338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509C5654-8C4D-45E3-9FD1-AA787C8D9DB1}"/>
            </a:ext>
          </a:extLst>
        </xdr:cNvPr>
        <xdr:cNvSpPr/>
      </xdr:nvSpPr>
      <xdr:spPr>
        <a:xfrm>
          <a:off x="9398000" y="17486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AF39B198-C8E1-48EF-8537-5EFF065A081E}"/>
            </a:ext>
          </a:extLst>
        </xdr:cNvPr>
        <xdr:cNvSpPr/>
      </xdr:nvSpPr>
      <xdr:spPr>
        <a:xfrm>
          <a:off x="863600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2F853CB8-9CCE-4ABE-8991-CF7FC3E3670F}"/>
            </a:ext>
          </a:extLst>
        </xdr:cNvPr>
        <xdr:cNvSpPr/>
      </xdr:nvSpPr>
      <xdr:spPr>
        <a:xfrm>
          <a:off x="784225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8071178A-00AD-43A2-AFA9-B41D2EB927BC}"/>
            </a:ext>
          </a:extLst>
        </xdr:cNvPr>
        <xdr:cNvSpPr/>
      </xdr:nvSpPr>
      <xdr:spPr>
        <a:xfrm>
          <a:off x="7029450" y="1751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621AA490-5361-41D8-8FEE-16BA858A0841}"/>
            </a:ext>
          </a:extLst>
        </xdr:cNvPr>
        <xdr:cNvSpPr/>
      </xdr:nvSpPr>
      <xdr:spPr>
        <a:xfrm>
          <a:off x="62357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8FEAF72-0E4F-4184-A953-AA7FCF687DF7}"/>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0FF57F1-AFD9-4FCF-B7E6-B8CBA72D5C46}"/>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1367182-2B0A-420E-83DA-36C1620C4F61}"/>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EEC95F7-9822-4D7A-A118-6458008F0A48}"/>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9100C9A-EBA9-4644-B000-8F2A7E8E2307}"/>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82550</xdr:rowOff>
    </xdr:from>
    <xdr:to>
      <xdr:col>55</xdr:col>
      <xdr:colOff>50800</xdr:colOff>
      <xdr:row>108</xdr:row>
      <xdr:rowOff>12700</xdr:rowOff>
    </xdr:to>
    <xdr:sp macro="" textlink="">
      <xdr:nvSpPr>
        <xdr:cNvPr id="472" name="楕円 471">
          <a:extLst>
            <a:ext uri="{FF2B5EF4-FFF2-40B4-BE49-F238E27FC236}">
              <a16:creationId xmlns:a16="http://schemas.microsoft.com/office/drawing/2014/main" id="{72DA3903-398F-45BB-82B0-527D831C542E}"/>
            </a:ext>
          </a:extLst>
        </xdr:cNvPr>
        <xdr:cNvSpPr/>
      </xdr:nvSpPr>
      <xdr:spPr>
        <a:xfrm>
          <a:off x="9398000" y="17856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168927</xdr:rowOff>
    </xdr:from>
    <xdr:ext cx="469744" cy="259045"/>
    <xdr:sp macro="" textlink="">
      <xdr:nvSpPr>
        <xdr:cNvPr id="473" name="【市民会館】&#10;一人当たり面積該当値テキスト">
          <a:extLst>
            <a:ext uri="{FF2B5EF4-FFF2-40B4-BE49-F238E27FC236}">
              <a16:creationId xmlns:a16="http://schemas.microsoft.com/office/drawing/2014/main" id="{0BE1917A-27B1-4711-840C-C3351091EFD2}"/>
            </a:ext>
          </a:extLst>
        </xdr:cNvPr>
        <xdr:cNvSpPr txBox="1"/>
      </xdr:nvSpPr>
      <xdr:spPr>
        <a:xfrm>
          <a:off x="9467850" y="1777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86361</xdr:rowOff>
    </xdr:from>
    <xdr:to>
      <xdr:col>50</xdr:col>
      <xdr:colOff>165100</xdr:colOff>
      <xdr:row>108</xdr:row>
      <xdr:rowOff>16511</xdr:rowOff>
    </xdr:to>
    <xdr:sp macro="" textlink="">
      <xdr:nvSpPr>
        <xdr:cNvPr id="474" name="楕円 473">
          <a:extLst>
            <a:ext uri="{FF2B5EF4-FFF2-40B4-BE49-F238E27FC236}">
              <a16:creationId xmlns:a16="http://schemas.microsoft.com/office/drawing/2014/main" id="{83DE1928-A5D0-43FD-8BE0-2B5F1E5F899A}"/>
            </a:ext>
          </a:extLst>
        </xdr:cNvPr>
        <xdr:cNvSpPr/>
      </xdr:nvSpPr>
      <xdr:spPr>
        <a:xfrm>
          <a:off x="86360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133350</xdr:rowOff>
    </xdr:from>
    <xdr:to>
      <xdr:col>55</xdr:col>
      <xdr:colOff>0</xdr:colOff>
      <xdr:row>107</xdr:row>
      <xdr:rowOff>137161</xdr:rowOff>
    </xdr:to>
    <xdr:cxnSp macro="">
      <xdr:nvCxnSpPr>
        <xdr:cNvPr id="475" name="直線コネクタ 474">
          <a:extLst>
            <a:ext uri="{FF2B5EF4-FFF2-40B4-BE49-F238E27FC236}">
              <a16:creationId xmlns:a16="http://schemas.microsoft.com/office/drawing/2014/main" id="{256C670A-3D93-4EF6-9F02-13C216831A89}"/>
            </a:ext>
          </a:extLst>
        </xdr:cNvPr>
        <xdr:cNvCxnSpPr/>
      </xdr:nvCxnSpPr>
      <xdr:spPr>
        <a:xfrm flipV="1">
          <a:off x="8686800" y="17907000"/>
          <a:ext cx="7429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90170</xdr:rowOff>
    </xdr:from>
    <xdr:to>
      <xdr:col>46</xdr:col>
      <xdr:colOff>38100</xdr:colOff>
      <xdr:row>108</xdr:row>
      <xdr:rowOff>20320</xdr:rowOff>
    </xdr:to>
    <xdr:sp macro="" textlink="">
      <xdr:nvSpPr>
        <xdr:cNvPr id="476" name="楕円 475">
          <a:extLst>
            <a:ext uri="{FF2B5EF4-FFF2-40B4-BE49-F238E27FC236}">
              <a16:creationId xmlns:a16="http://schemas.microsoft.com/office/drawing/2014/main" id="{286B3313-47FE-4404-862F-A1A30F9E570C}"/>
            </a:ext>
          </a:extLst>
        </xdr:cNvPr>
        <xdr:cNvSpPr/>
      </xdr:nvSpPr>
      <xdr:spPr>
        <a:xfrm>
          <a:off x="7842250" y="17863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137161</xdr:rowOff>
    </xdr:from>
    <xdr:to>
      <xdr:col>50</xdr:col>
      <xdr:colOff>114300</xdr:colOff>
      <xdr:row>107</xdr:row>
      <xdr:rowOff>140970</xdr:rowOff>
    </xdr:to>
    <xdr:cxnSp macro="">
      <xdr:nvCxnSpPr>
        <xdr:cNvPr id="477" name="直線コネクタ 476">
          <a:extLst>
            <a:ext uri="{FF2B5EF4-FFF2-40B4-BE49-F238E27FC236}">
              <a16:creationId xmlns:a16="http://schemas.microsoft.com/office/drawing/2014/main" id="{50375823-74EF-4B7A-8412-5DEF8F988777}"/>
            </a:ext>
          </a:extLst>
        </xdr:cNvPr>
        <xdr:cNvCxnSpPr/>
      </xdr:nvCxnSpPr>
      <xdr:spPr>
        <a:xfrm flipV="1">
          <a:off x="7886700" y="17910811"/>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90170</xdr:rowOff>
    </xdr:from>
    <xdr:to>
      <xdr:col>41</xdr:col>
      <xdr:colOff>101600</xdr:colOff>
      <xdr:row>108</xdr:row>
      <xdr:rowOff>20320</xdr:rowOff>
    </xdr:to>
    <xdr:sp macro="" textlink="">
      <xdr:nvSpPr>
        <xdr:cNvPr id="478" name="楕円 477">
          <a:extLst>
            <a:ext uri="{FF2B5EF4-FFF2-40B4-BE49-F238E27FC236}">
              <a16:creationId xmlns:a16="http://schemas.microsoft.com/office/drawing/2014/main" id="{7813D3F4-B92B-4B3D-AA0E-9FD9944908AE}"/>
            </a:ext>
          </a:extLst>
        </xdr:cNvPr>
        <xdr:cNvSpPr/>
      </xdr:nvSpPr>
      <xdr:spPr>
        <a:xfrm>
          <a:off x="702945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140970</xdr:rowOff>
    </xdr:from>
    <xdr:to>
      <xdr:col>45</xdr:col>
      <xdr:colOff>177800</xdr:colOff>
      <xdr:row>107</xdr:row>
      <xdr:rowOff>140970</xdr:rowOff>
    </xdr:to>
    <xdr:cxnSp macro="">
      <xdr:nvCxnSpPr>
        <xdr:cNvPr id="479" name="直線コネクタ 478">
          <a:extLst>
            <a:ext uri="{FF2B5EF4-FFF2-40B4-BE49-F238E27FC236}">
              <a16:creationId xmlns:a16="http://schemas.microsoft.com/office/drawing/2014/main" id="{4F86812B-2B42-4EE2-8AFE-2516209C7B9E}"/>
            </a:ext>
          </a:extLst>
        </xdr:cNvPr>
        <xdr:cNvCxnSpPr/>
      </xdr:nvCxnSpPr>
      <xdr:spPr>
        <a:xfrm>
          <a:off x="7080250" y="179146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93980</xdr:rowOff>
    </xdr:from>
    <xdr:to>
      <xdr:col>36</xdr:col>
      <xdr:colOff>165100</xdr:colOff>
      <xdr:row>108</xdr:row>
      <xdr:rowOff>24130</xdr:rowOff>
    </xdr:to>
    <xdr:sp macro="" textlink="">
      <xdr:nvSpPr>
        <xdr:cNvPr id="480" name="楕円 479">
          <a:extLst>
            <a:ext uri="{FF2B5EF4-FFF2-40B4-BE49-F238E27FC236}">
              <a16:creationId xmlns:a16="http://schemas.microsoft.com/office/drawing/2014/main" id="{D935D9F2-7C01-4945-BB95-73206352C6C4}"/>
            </a:ext>
          </a:extLst>
        </xdr:cNvPr>
        <xdr:cNvSpPr/>
      </xdr:nvSpPr>
      <xdr:spPr>
        <a:xfrm>
          <a:off x="6235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140970</xdr:rowOff>
    </xdr:from>
    <xdr:to>
      <xdr:col>41</xdr:col>
      <xdr:colOff>50800</xdr:colOff>
      <xdr:row>107</xdr:row>
      <xdr:rowOff>144780</xdr:rowOff>
    </xdr:to>
    <xdr:cxnSp macro="">
      <xdr:nvCxnSpPr>
        <xdr:cNvPr id="481" name="直線コネクタ 480">
          <a:extLst>
            <a:ext uri="{FF2B5EF4-FFF2-40B4-BE49-F238E27FC236}">
              <a16:creationId xmlns:a16="http://schemas.microsoft.com/office/drawing/2014/main" id="{81A37AD0-8754-4984-B467-1B47F7CE40BE}"/>
            </a:ext>
          </a:extLst>
        </xdr:cNvPr>
        <xdr:cNvCxnSpPr/>
      </xdr:nvCxnSpPr>
      <xdr:spPr>
        <a:xfrm flipV="1">
          <a:off x="6286500" y="1791462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0348149E-4D06-4692-A4B2-0B1C09DD4AD9}"/>
            </a:ext>
          </a:extLst>
        </xdr:cNvPr>
        <xdr:cNvSpPr txBox="1"/>
      </xdr:nvSpPr>
      <xdr:spPr>
        <a:xfrm>
          <a:off x="845827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17E9A9D0-E0BB-40AB-851A-F8F219EE98DD}"/>
            </a:ext>
          </a:extLst>
        </xdr:cNvPr>
        <xdr:cNvSpPr txBox="1"/>
      </xdr:nvSpPr>
      <xdr:spPr>
        <a:xfrm>
          <a:off x="76772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890A012C-871E-41D7-8B41-654E44071672}"/>
            </a:ext>
          </a:extLst>
        </xdr:cNvPr>
        <xdr:cNvSpPr txBox="1"/>
      </xdr:nvSpPr>
      <xdr:spPr>
        <a:xfrm>
          <a:off x="6864427" y="1729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95CC68E3-6379-43C6-8360-005E251F994F}"/>
            </a:ext>
          </a:extLst>
        </xdr:cNvPr>
        <xdr:cNvSpPr txBox="1"/>
      </xdr:nvSpPr>
      <xdr:spPr>
        <a:xfrm>
          <a:off x="607067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7638</xdr:rowOff>
    </xdr:from>
    <xdr:ext cx="469744" cy="259045"/>
    <xdr:sp macro="" textlink="">
      <xdr:nvSpPr>
        <xdr:cNvPr id="486" name="n_1mainValue【市民会館】&#10;一人当たり面積">
          <a:extLst>
            <a:ext uri="{FF2B5EF4-FFF2-40B4-BE49-F238E27FC236}">
              <a16:creationId xmlns:a16="http://schemas.microsoft.com/office/drawing/2014/main" id="{D7BD1EFC-1E65-4C78-9C6D-9491F4A82522}"/>
            </a:ext>
          </a:extLst>
        </xdr:cNvPr>
        <xdr:cNvSpPr txBox="1"/>
      </xdr:nvSpPr>
      <xdr:spPr>
        <a:xfrm>
          <a:off x="8458277" y="179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11447</xdr:rowOff>
    </xdr:from>
    <xdr:ext cx="469744" cy="259045"/>
    <xdr:sp macro="" textlink="">
      <xdr:nvSpPr>
        <xdr:cNvPr id="487" name="n_2mainValue【市民会館】&#10;一人当たり面積">
          <a:extLst>
            <a:ext uri="{FF2B5EF4-FFF2-40B4-BE49-F238E27FC236}">
              <a16:creationId xmlns:a16="http://schemas.microsoft.com/office/drawing/2014/main" id="{C4A01758-E254-47C3-A66C-507A4422B004}"/>
            </a:ext>
          </a:extLst>
        </xdr:cNvPr>
        <xdr:cNvSpPr txBox="1"/>
      </xdr:nvSpPr>
      <xdr:spPr>
        <a:xfrm>
          <a:off x="76772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11447</xdr:rowOff>
    </xdr:from>
    <xdr:ext cx="469744" cy="259045"/>
    <xdr:sp macro="" textlink="">
      <xdr:nvSpPr>
        <xdr:cNvPr id="488" name="n_3mainValue【市民会館】&#10;一人当たり面積">
          <a:extLst>
            <a:ext uri="{FF2B5EF4-FFF2-40B4-BE49-F238E27FC236}">
              <a16:creationId xmlns:a16="http://schemas.microsoft.com/office/drawing/2014/main" id="{9AB036ED-9C37-4EAA-918E-6E7B03C1AD0C}"/>
            </a:ext>
          </a:extLst>
        </xdr:cNvPr>
        <xdr:cNvSpPr txBox="1"/>
      </xdr:nvSpPr>
      <xdr:spPr>
        <a:xfrm>
          <a:off x="6864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15257</xdr:rowOff>
    </xdr:from>
    <xdr:ext cx="469744" cy="259045"/>
    <xdr:sp macro="" textlink="">
      <xdr:nvSpPr>
        <xdr:cNvPr id="489" name="n_4mainValue【市民会館】&#10;一人当たり面積">
          <a:extLst>
            <a:ext uri="{FF2B5EF4-FFF2-40B4-BE49-F238E27FC236}">
              <a16:creationId xmlns:a16="http://schemas.microsoft.com/office/drawing/2014/main" id="{81982762-C7F6-46EB-ACF0-27072385D7D3}"/>
            </a:ext>
          </a:extLst>
        </xdr:cNvPr>
        <xdr:cNvSpPr txBox="1"/>
      </xdr:nvSpPr>
      <xdr:spPr>
        <a:xfrm>
          <a:off x="607067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E5935D22-7EA4-4AC9-AC61-9125469C63A7}"/>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F3E92BD1-1E49-448D-BB1A-D11300CEC6C7}"/>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D6082DE6-33D3-453B-84A2-96B21FD5F45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33F383C0-9BE3-40CD-8A1D-AF0C13AF3894}"/>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E7090B46-A09F-4E31-9008-C937C42E963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7269285-1D50-4FEA-8708-4B3349FB4741}"/>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B99FA4AF-1861-43DD-A34B-11DB8A8968B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835C556C-49BA-4F8A-A31D-4A8229AE70DE}"/>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778F546C-222C-4DF1-86BC-BBB0934134A1}"/>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45964A31-A423-4455-81F0-29FB1C61ED8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FB7F7251-92BC-4DF6-9361-ABF4210EB923}"/>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3C91716C-7A35-4DCC-8525-ABDB4410B88E}"/>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1DDC7631-5644-4658-BFF8-6E1157037538}"/>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BBB8EB0D-6C7B-4496-BFFC-4141CB6038BD}"/>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2ABC2474-1DD9-473E-BB26-47CC00569D19}"/>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23C41176-4D41-43D2-8A3F-2A73505BD3A4}"/>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ADF1A7AA-145D-4D66-8DDE-D02412BE006A}"/>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20E5AEA4-452F-4A70-A3B5-6E0001191ADC}"/>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7F42EC86-1AB9-4782-BCD0-59A8E3A67E12}"/>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10B04747-42C1-4C31-95C2-AB18C0090071}"/>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4A64FF0D-ADDE-4AF6-9963-10241AC93E41}"/>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44CDC414-36CF-4745-AC5A-0D7995EF842D}"/>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D1D8BFE3-AE89-4841-BD69-3972815A8F2C}"/>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3CE56B71-09B6-4923-8326-EE097F90CD4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8EB78D7-6ED7-4E5E-8A40-B4BEC14D641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B02B3565-6F6A-4570-AF81-B7EC93A00A6F}"/>
            </a:ext>
          </a:extLst>
        </xdr:cNvPr>
        <xdr:cNvCxnSpPr/>
      </xdr:nvCxnSpPr>
      <xdr:spPr>
        <a:xfrm flipV="1">
          <a:off x="14699614" y="5669824"/>
          <a:ext cx="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4F286CF9-3A16-4BB9-8620-28FAC76A975A}"/>
            </a:ext>
          </a:extLst>
        </xdr:cNvPr>
        <xdr:cNvSpPr txBox="1"/>
      </xdr:nvSpPr>
      <xdr:spPr>
        <a:xfrm>
          <a:off x="14738350" y="692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BE1E8E83-3326-4436-9BE6-CBAF376A192A}"/>
            </a:ext>
          </a:extLst>
        </xdr:cNvPr>
        <xdr:cNvCxnSpPr/>
      </xdr:nvCxnSpPr>
      <xdr:spPr>
        <a:xfrm>
          <a:off x="14611350" y="6916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8801239E-EF0B-4186-8FDD-6463B4FA494C}"/>
            </a:ext>
          </a:extLst>
        </xdr:cNvPr>
        <xdr:cNvSpPr txBox="1"/>
      </xdr:nvSpPr>
      <xdr:spPr>
        <a:xfrm>
          <a:off x="14738350" y="545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260B6B9E-375C-4E85-868B-1AD1E8F8972A}"/>
            </a:ext>
          </a:extLst>
        </xdr:cNvPr>
        <xdr:cNvCxnSpPr/>
      </xdr:nvCxnSpPr>
      <xdr:spPr>
        <a:xfrm>
          <a:off x="14611350" y="56698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640B78CA-6EA9-4005-90A2-EAE72FFAF845}"/>
            </a:ext>
          </a:extLst>
        </xdr:cNvPr>
        <xdr:cNvSpPr txBox="1"/>
      </xdr:nvSpPr>
      <xdr:spPr>
        <a:xfrm>
          <a:off x="14738350" y="624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00BE17C5-2EA1-4DC5-B357-BE11429EFDF4}"/>
            </a:ext>
          </a:extLst>
        </xdr:cNvPr>
        <xdr:cNvSpPr/>
      </xdr:nvSpPr>
      <xdr:spPr>
        <a:xfrm>
          <a:off x="14649450" y="63822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2978C276-7D00-487D-B232-84644040BABF}"/>
            </a:ext>
          </a:extLst>
        </xdr:cNvPr>
        <xdr:cNvSpPr/>
      </xdr:nvSpPr>
      <xdr:spPr>
        <a:xfrm>
          <a:off x="13887450" y="63561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B6D3F890-C34A-444B-93FB-9BF4E88BF681}"/>
            </a:ext>
          </a:extLst>
        </xdr:cNvPr>
        <xdr:cNvSpPr/>
      </xdr:nvSpPr>
      <xdr:spPr>
        <a:xfrm>
          <a:off x="13093700" y="63937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CA14A3EA-C04E-4161-94AC-899B06BF326A}"/>
            </a:ext>
          </a:extLst>
        </xdr:cNvPr>
        <xdr:cNvSpPr/>
      </xdr:nvSpPr>
      <xdr:spPr>
        <a:xfrm>
          <a:off x="12299950" y="6396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9DED0D27-A90E-4ED2-BE21-29BBAE9C7DB9}"/>
            </a:ext>
          </a:extLst>
        </xdr:cNvPr>
        <xdr:cNvSpPr/>
      </xdr:nvSpPr>
      <xdr:spPr>
        <a:xfrm>
          <a:off x="11487150" y="647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DC125A0-F579-4EF9-BA7B-45E8D03B1C3D}"/>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1EDF1ED-1E58-40EF-BAD7-E9AC2BBAADF2}"/>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922390F-7855-428A-95A9-3F8BC5DA4DB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901ABCB-7B8E-4CB3-91C5-7BD1751DD592}"/>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6955F9E-2C1C-4B5A-9617-CDBF96F85297}"/>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27033</xdr:rowOff>
    </xdr:from>
    <xdr:to>
      <xdr:col>85</xdr:col>
      <xdr:colOff>177800</xdr:colOff>
      <xdr:row>41</xdr:row>
      <xdr:rowOff>128633</xdr:rowOff>
    </xdr:to>
    <xdr:sp macro="" textlink="">
      <xdr:nvSpPr>
        <xdr:cNvPr id="531" name="楕円 530">
          <a:extLst>
            <a:ext uri="{FF2B5EF4-FFF2-40B4-BE49-F238E27FC236}">
              <a16:creationId xmlns:a16="http://schemas.microsoft.com/office/drawing/2014/main" id="{ADF3E92D-7400-4325-83B3-95CB59FBE881}"/>
            </a:ext>
          </a:extLst>
        </xdr:cNvPr>
        <xdr:cNvSpPr/>
      </xdr:nvSpPr>
      <xdr:spPr>
        <a:xfrm>
          <a:off x="14649450" y="680248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113410</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78322C95-D682-4FE2-B1E3-2939A92913B0}"/>
            </a:ext>
          </a:extLst>
        </xdr:cNvPr>
        <xdr:cNvSpPr txBox="1"/>
      </xdr:nvSpPr>
      <xdr:spPr>
        <a:xfrm>
          <a:off x="14738350" y="6723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154396</xdr:rowOff>
    </xdr:from>
    <xdr:to>
      <xdr:col>81</xdr:col>
      <xdr:colOff>101600</xdr:colOff>
      <xdr:row>41</xdr:row>
      <xdr:rowOff>84546</xdr:rowOff>
    </xdr:to>
    <xdr:sp macro="" textlink="">
      <xdr:nvSpPr>
        <xdr:cNvPr id="533" name="楕円 532">
          <a:extLst>
            <a:ext uri="{FF2B5EF4-FFF2-40B4-BE49-F238E27FC236}">
              <a16:creationId xmlns:a16="http://schemas.microsoft.com/office/drawing/2014/main" id="{C9B5DA97-F103-42DA-8038-11D6D175EBFA}"/>
            </a:ext>
          </a:extLst>
        </xdr:cNvPr>
        <xdr:cNvSpPr/>
      </xdr:nvSpPr>
      <xdr:spPr>
        <a:xfrm>
          <a:off x="13887450" y="67647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33746</xdr:rowOff>
    </xdr:from>
    <xdr:to>
      <xdr:col>85</xdr:col>
      <xdr:colOff>127000</xdr:colOff>
      <xdr:row>41</xdr:row>
      <xdr:rowOff>77833</xdr:rowOff>
    </xdr:to>
    <xdr:cxnSp macro="">
      <xdr:nvCxnSpPr>
        <xdr:cNvPr id="534" name="直線コネクタ 533">
          <a:extLst>
            <a:ext uri="{FF2B5EF4-FFF2-40B4-BE49-F238E27FC236}">
              <a16:creationId xmlns:a16="http://schemas.microsoft.com/office/drawing/2014/main" id="{A535C23F-8968-4434-9561-29C5C2892971}"/>
            </a:ext>
          </a:extLst>
        </xdr:cNvPr>
        <xdr:cNvCxnSpPr/>
      </xdr:nvCxnSpPr>
      <xdr:spPr>
        <a:xfrm>
          <a:off x="13938250" y="6809196"/>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113574</xdr:rowOff>
    </xdr:from>
    <xdr:to>
      <xdr:col>76</xdr:col>
      <xdr:colOff>165100</xdr:colOff>
      <xdr:row>41</xdr:row>
      <xdr:rowOff>43724</xdr:rowOff>
    </xdr:to>
    <xdr:sp macro="" textlink="">
      <xdr:nvSpPr>
        <xdr:cNvPr id="535" name="楕円 534">
          <a:extLst>
            <a:ext uri="{FF2B5EF4-FFF2-40B4-BE49-F238E27FC236}">
              <a16:creationId xmlns:a16="http://schemas.microsoft.com/office/drawing/2014/main" id="{C1CD5BE5-6A54-4578-8C16-25E0737E7663}"/>
            </a:ext>
          </a:extLst>
        </xdr:cNvPr>
        <xdr:cNvSpPr/>
      </xdr:nvSpPr>
      <xdr:spPr>
        <a:xfrm>
          <a:off x="13093700" y="67239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164374</xdr:rowOff>
    </xdr:from>
    <xdr:to>
      <xdr:col>81</xdr:col>
      <xdr:colOff>50800</xdr:colOff>
      <xdr:row>41</xdr:row>
      <xdr:rowOff>33746</xdr:rowOff>
    </xdr:to>
    <xdr:cxnSp macro="">
      <xdr:nvCxnSpPr>
        <xdr:cNvPr id="536" name="直線コネクタ 535">
          <a:extLst>
            <a:ext uri="{FF2B5EF4-FFF2-40B4-BE49-F238E27FC236}">
              <a16:creationId xmlns:a16="http://schemas.microsoft.com/office/drawing/2014/main" id="{26805647-D333-4BC8-ADC0-5104ECF422D9}"/>
            </a:ext>
          </a:extLst>
        </xdr:cNvPr>
        <xdr:cNvCxnSpPr/>
      </xdr:nvCxnSpPr>
      <xdr:spPr>
        <a:xfrm>
          <a:off x="13144500" y="6774724"/>
          <a:ext cx="79375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72753</xdr:rowOff>
    </xdr:from>
    <xdr:to>
      <xdr:col>72</xdr:col>
      <xdr:colOff>38100</xdr:colOff>
      <xdr:row>41</xdr:row>
      <xdr:rowOff>2903</xdr:rowOff>
    </xdr:to>
    <xdr:sp macro="" textlink="">
      <xdr:nvSpPr>
        <xdr:cNvPr id="537" name="楕円 536">
          <a:extLst>
            <a:ext uri="{FF2B5EF4-FFF2-40B4-BE49-F238E27FC236}">
              <a16:creationId xmlns:a16="http://schemas.microsoft.com/office/drawing/2014/main" id="{E224B0A7-53F1-4C93-A159-59459255C9B9}"/>
            </a:ext>
          </a:extLst>
        </xdr:cNvPr>
        <xdr:cNvSpPr/>
      </xdr:nvSpPr>
      <xdr:spPr>
        <a:xfrm>
          <a:off x="12299950" y="66831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123553</xdr:rowOff>
    </xdr:from>
    <xdr:to>
      <xdr:col>76</xdr:col>
      <xdr:colOff>114300</xdr:colOff>
      <xdr:row>40</xdr:row>
      <xdr:rowOff>164374</xdr:rowOff>
    </xdr:to>
    <xdr:cxnSp macro="">
      <xdr:nvCxnSpPr>
        <xdr:cNvPr id="538" name="直線コネクタ 537">
          <a:extLst>
            <a:ext uri="{FF2B5EF4-FFF2-40B4-BE49-F238E27FC236}">
              <a16:creationId xmlns:a16="http://schemas.microsoft.com/office/drawing/2014/main" id="{647A4121-59C5-4CA0-AFEF-9FECC2D316A8}"/>
            </a:ext>
          </a:extLst>
        </xdr:cNvPr>
        <xdr:cNvCxnSpPr/>
      </xdr:nvCxnSpPr>
      <xdr:spPr>
        <a:xfrm>
          <a:off x="12344400" y="6733903"/>
          <a:ext cx="8001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20501</xdr:rowOff>
    </xdr:from>
    <xdr:to>
      <xdr:col>67</xdr:col>
      <xdr:colOff>101600</xdr:colOff>
      <xdr:row>40</xdr:row>
      <xdr:rowOff>122101</xdr:rowOff>
    </xdr:to>
    <xdr:sp macro="" textlink="">
      <xdr:nvSpPr>
        <xdr:cNvPr id="539" name="楕円 538">
          <a:extLst>
            <a:ext uri="{FF2B5EF4-FFF2-40B4-BE49-F238E27FC236}">
              <a16:creationId xmlns:a16="http://schemas.microsoft.com/office/drawing/2014/main" id="{F9173901-DD8A-490E-9676-76CF3699D05D}"/>
            </a:ext>
          </a:extLst>
        </xdr:cNvPr>
        <xdr:cNvSpPr/>
      </xdr:nvSpPr>
      <xdr:spPr>
        <a:xfrm>
          <a:off x="11487150" y="66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71301</xdr:rowOff>
    </xdr:from>
    <xdr:to>
      <xdr:col>71</xdr:col>
      <xdr:colOff>177800</xdr:colOff>
      <xdr:row>40</xdr:row>
      <xdr:rowOff>123553</xdr:rowOff>
    </xdr:to>
    <xdr:cxnSp macro="">
      <xdr:nvCxnSpPr>
        <xdr:cNvPr id="540" name="直線コネクタ 539">
          <a:extLst>
            <a:ext uri="{FF2B5EF4-FFF2-40B4-BE49-F238E27FC236}">
              <a16:creationId xmlns:a16="http://schemas.microsoft.com/office/drawing/2014/main" id="{4009E4ED-0CE8-44F2-997D-B7F153406FA4}"/>
            </a:ext>
          </a:extLst>
        </xdr:cNvPr>
        <xdr:cNvCxnSpPr/>
      </xdr:nvCxnSpPr>
      <xdr:spPr>
        <a:xfrm>
          <a:off x="11537950" y="6681651"/>
          <a:ext cx="8064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6CA5660C-4E0A-44B7-A32F-63C778FED6E2}"/>
            </a:ext>
          </a:extLst>
        </xdr:cNvPr>
        <xdr:cNvSpPr txBox="1"/>
      </xdr:nvSpPr>
      <xdr:spPr>
        <a:xfrm>
          <a:off x="137420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1EBED913-C165-4DE5-9AD4-EE2FEFF892DC}"/>
            </a:ext>
          </a:extLst>
        </xdr:cNvPr>
        <xdr:cNvSpPr txBox="1"/>
      </xdr:nvSpPr>
      <xdr:spPr>
        <a:xfrm>
          <a:off x="1296099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7E0D47B4-2E13-473B-AA56-409207136E5E}"/>
            </a:ext>
          </a:extLst>
        </xdr:cNvPr>
        <xdr:cNvSpPr txBox="1"/>
      </xdr:nvSpPr>
      <xdr:spPr>
        <a:xfrm>
          <a:off x="121672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79DA5379-C7F6-4143-8526-22D8DEBFF0B1}"/>
            </a:ext>
          </a:extLst>
        </xdr:cNvPr>
        <xdr:cNvSpPr txBox="1"/>
      </xdr:nvSpPr>
      <xdr:spPr>
        <a:xfrm>
          <a:off x="113544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75673</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4CF68780-221D-4441-88F1-2CCF7A496F96}"/>
            </a:ext>
          </a:extLst>
        </xdr:cNvPr>
        <xdr:cNvSpPr txBox="1"/>
      </xdr:nvSpPr>
      <xdr:spPr>
        <a:xfrm>
          <a:off x="13742044" y="685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34851</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804F1FA2-336F-4D42-B9A1-9EA10E13C68F}"/>
            </a:ext>
          </a:extLst>
        </xdr:cNvPr>
        <xdr:cNvSpPr txBox="1"/>
      </xdr:nvSpPr>
      <xdr:spPr>
        <a:xfrm>
          <a:off x="12960994" y="681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165480</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18F0F345-BA9E-489D-8AF7-2546A49052F5}"/>
            </a:ext>
          </a:extLst>
        </xdr:cNvPr>
        <xdr:cNvSpPr txBox="1"/>
      </xdr:nvSpPr>
      <xdr:spPr>
        <a:xfrm>
          <a:off x="12167244" y="6775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113228</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CC90D089-041A-48F4-A859-BCB1AEEC163B}"/>
            </a:ext>
          </a:extLst>
        </xdr:cNvPr>
        <xdr:cNvSpPr txBox="1"/>
      </xdr:nvSpPr>
      <xdr:spPr>
        <a:xfrm>
          <a:off x="11354444" y="6723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ACA73CF3-58BE-4F36-9459-CF9BA199562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1BB4B070-DE8F-4080-A72A-5C2124158EAB}"/>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7524A425-3BAA-4290-BB32-4EF0DB2F96B7}"/>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5AE36C6C-9C3F-4FEB-AAD9-896C0704DC15}"/>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CBE28F7A-9FAA-4124-AB44-C486EC738EF7}"/>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E0FB4D29-EE36-495E-BC93-A409ED485F1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FAA3C71B-CEA8-4308-A63A-9BD2D7059CEA}"/>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BF2EDB2D-332E-4969-9B02-8499C8B2050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BEC02CF8-2F4D-42EF-BE78-068ADBC8CD2B}"/>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23A17BF-5E65-4CF7-AF16-288E46E43748}"/>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594E5C79-ABD0-4F2B-ADE0-FFE8B38D8B21}"/>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416BC1C3-6C7D-4B63-919B-EEF5102CF9FD}"/>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E9B4CE09-A023-425F-A8E7-784825A102AB}"/>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7F0374D1-725A-4A69-9B2B-3A139664FE43}"/>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279D7F48-714C-4A14-B814-86B6AA8B9381}"/>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2B23B45F-D810-4948-9E6C-1AADD6C64075}"/>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6D80B7F-2A6D-49DE-B371-62D62F315A02}"/>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8454920D-97AC-4259-8A9B-F05AAE23169F}"/>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5BA7C44F-B755-443D-A6CD-CDDE9BBE5522}"/>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A557721F-10F4-4B2D-8CC0-3CE620106753}"/>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F6E90D74-50CA-422F-A3FE-94DC78749C93}"/>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E2DB1AC9-1480-4EEE-8847-C16E146113F3}"/>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19D23B7F-1250-42EF-B03A-03605EA0B91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6CA477EC-76E8-483F-9228-4FC926943DA2}"/>
            </a:ext>
          </a:extLst>
        </xdr:cNvPr>
        <xdr:cNvCxnSpPr/>
      </xdr:nvCxnSpPr>
      <xdr:spPr>
        <a:xfrm flipV="1">
          <a:off x="19951064" y="5723332"/>
          <a:ext cx="0" cy="125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C39B6263-5B92-4D8F-B859-3D528812E3AD}"/>
            </a:ext>
          </a:extLst>
        </xdr:cNvPr>
        <xdr:cNvSpPr txBox="1"/>
      </xdr:nvSpPr>
      <xdr:spPr>
        <a:xfrm>
          <a:off x="19989800" y="6980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F0F71DC4-369F-4B0C-8D05-1FA8AA012A8C}"/>
            </a:ext>
          </a:extLst>
        </xdr:cNvPr>
        <xdr:cNvCxnSpPr/>
      </xdr:nvCxnSpPr>
      <xdr:spPr>
        <a:xfrm>
          <a:off x="19881850" y="69769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C4E39797-2990-42A0-AF8A-52EF8E6F6331}"/>
            </a:ext>
          </a:extLst>
        </xdr:cNvPr>
        <xdr:cNvSpPr txBox="1"/>
      </xdr:nvSpPr>
      <xdr:spPr>
        <a:xfrm>
          <a:off x="19989800" y="55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06162927-09A4-4211-848A-88C7A5B2AADA}"/>
            </a:ext>
          </a:extLst>
        </xdr:cNvPr>
        <xdr:cNvCxnSpPr/>
      </xdr:nvCxnSpPr>
      <xdr:spPr>
        <a:xfrm>
          <a:off x="19881850" y="57233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1B341EB8-0226-44AA-AE32-B4C1C80DF609}"/>
            </a:ext>
          </a:extLst>
        </xdr:cNvPr>
        <xdr:cNvSpPr txBox="1"/>
      </xdr:nvSpPr>
      <xdr:spPr>
        <a:xfrm>
          <a:off x="19989800" y="6569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E6D2B1BE-1A65-4117-BD69-59A0D089F59B}"/>
            </a:ext>
          </a:extLst>
        </xdr:cNvPr>
        <xdr:cNvSpPr/>
      </xdr:nvSpPr>
      <xdr:spPr>
        <a:xfrm>
          <a:off x="19900900" y="65908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C5E77402-5428-4C9A-B35A-CD5BB782C2C0}"/>
            </a:ext>
          </a:extLst>
        </xdr:cNvPr>
        <xdr:cNvSpPr/>
      </xdr:nvSpPr>
      <xdr:spPr>
        <a:xfrm>
          <a:off x="19157950" y="65907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28B09633-4995-4C29-B6F8-FEE43688A099}"/>
            </a:ext>
          </a:extLst>
        </xdr:cNvPr>
        <xdr:cNvSpPr/>
      </xdr:nvSpPr>
      <xdr:spPr>
        <a:xfrm>
          <a:off x="18345150" y="661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96CD4A06-DA3F-4022-9BC8-972945DBA4CB}"/>
            </a:ext>
          </a:extLst>
        </xdr:cNvPr>
        <xdr:cNvSpPr/>
      </xdr:nvSpPr>
      <xdr:spPr>
        <a:xfrm>
          <a:off x="17551400" y="65981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39757CCF-5A23-4F9A-BF51-EC66F6CC0D6A}"/>
            </a:ext>
          </a:extLst>
        </xdr:cNvPr>
        <xdr:cNvSpPr/>
      </xdr:nvSpPr>
      <xdr:spPr>
        <a:xfrm>
          <a:off x="16757650" y="65972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1308AE3-2EFA-4455-89DB-1994D8FFFEA7}"/>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E618217-2BF4-4E2F-BF1B-9FAE8E9E7BF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BE82C94-5185-4069-AC5B-F98ADFCF2D5B}"/>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A03F6AD-19BB-4969-AE3A-FC9B0F03B73F}"/>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03CD112-1488-4685-92F8-26E5ECE87A1D}"/>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109270</xdr:rowOff>
    </xdr:from>
    <xdr:to>
      <xdr:col>116</xdr:col>
      <xdr:colOff>114300</xdr:colOff>
      <xdr:row>36</xdr:row>
      <xdr:rowOff>39420</xdr:rowOff>
    </xdr:to>
    <xdr:sp macro="" textlink="">
      <xdr:nvSpPr>
        <xdr:cNvPr id="588" name="楕円 587">
          <a:extLst>
            <a:ext uri="{FF2B5EF4-FFF2-40B4-BE49-F238E27FC236}">
              <a16:creationId xmlns:a16="http://schemas.microsoft.com/office/drawing/2014/main" id="{E9319D29-69CA-4EB8-9F0F-952AF9A0773F}"/>
            </a:ext>
          </a:extLst>
        </xdr:cNvPr>
        <xdr:cNvSpPr/>
      </xdr:nvSpPr>
      <xdr:spPr>
        <a:xfrm>
          <a:off x="19900900" y="5894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132147</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B05B31B4-82F6-4DAC-9CEB-F31959E366EB}"/>
            </a:ext>
          </a:extLst>
        </xdr:cNvPr>
        <xdr:cNvSpPr txBox="1"/>
      </xdr:nvSpPr>
      <xdr:spPr>
        <a:xfrm>
          <a:off x="19989800" y="575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129706</xdr:rowOff>
    </xdr:from>
    <xdr:to>
      <xdr:col>112</xdr:col>
      <xdr:colOff>38100</xdr:colOff>
      <xdr:row>36</xdr:row>
      <xdr:rowOff>59856</xdr:rowOff>
    </xdr:to>
    <xdr:sp macro="" textlink="">
      <xdr:nvSpPr>
        <xdr:cNvPr id="590" name="楕円 589">
          <a:extLst>
            <a:ext uri="{FF2B5EF4-FFF2-40B4-BE49-F238E27FC236}">
              <a16:creationId xmlns:a16="http://schemas.microsoft.com/office/drawing/2014/main" id="{0797397F-874F-4CAE-AC68-ADA0210DED03}"/>
            </a:ext>
          </a:extLst>
        </xdr:cNvPr>
        <xdr:cNvSpPr/>
      </xdr:nvSpPr>
      <xdr:spPr>
        <a:xfrm>
          <a:off x="19157950" y="59145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160070</xdr:rowOff>
    </xdr:from>
    <xdr:to>
      <xdr:col>116</xdr:col>
      <xdr:colOff>63500</xdr:colOff>
      <xdr:row>36</xdr:row>
      <xdr:rowOff>9056</xdr:rowOff>
    </xdr:to>
    <xdr:cxnSp macro="">
      <xdr:nvCxnSpPr>
        <xdr:cNvPr id="591" name="直線コネクタ 590">
          <a:extLst>
            <a:ext uri="{FF2B5EF4-FFF2-40B4-BE49-F238E27FC236}">
              <a16:creationId xmlns:a16="http://schemas.microsoft.com/office/drawing/2014/main" id="{50466FD2-549E-4CF0-BDB2-7BE88CF48C07}"/>
            </a:ext>
          </a:extLst>
        </xdr:cNvPr>
        <xdr:cNvCxnSpPr/>
      </xdr:nvCxnSpPr>
      <xdr:spPr>
        <a:xfrm flipV="1">
          <a:off x="19202400" y="5944920"/>
          <a:ext cx="7493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145419</xdr:rowOff>
    </xdr:from>
    <xdr:to>
      <xdr:col>107</xdr:col>
      <xdr:colOff>101600</xdr:colOff>
      <xdr:row>36</xdr:row>
      <xdr:rowOff>75569</xdr:rowOff>
    </xdr:to>
    <xdr:sp macro="" textlink="">
      <xdr:nvSpPr>
        <xdr:cNvPr id="592" name="楕円 591">
          <a:extLst>
            <a:ext uri="{FF2B5EF4-FFF2-40B4-BE49-F238E27FC236}">
              <a16:creationId xmlns:a16="http://schemas.microsoft.com/office/drawing/2014/main" id="{A64F11B9-502B-4AF6-9313-711E3C32528C}"/>
            </a:ext>
          </a:extLst>
        </xdr:cNvPr>
        <xdr:cNvSpPr/>
      </xdr:nvSpPr>
      <xdr:spPr>
        <a:xfrm>
          <a:off x="18345150" y="59302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9056</xdr:rowOff>
    </xdr:from>
    <xdr:to>
      <xdr:col>111</xdr:col>
      <xdr:colOff>177800</xdr:colOff>
      <xdr:row>36</xdr:row>
      <xdr:rowOff>24769</xdr:rowOff>
    </xdr:to>
    <xdr:cxnSp macro="">
      <xdr:nvCxnSpPr>
        <xdr:cNvPr id="593" name="直線コネクタ 592">
          <a:extLst>
            <a:ext uri="{FF2B5EF4-FFF2-40B4-BE49-F238E27FC236}">
              <a16:creationId xmlns:a16="http://schemas.microsoft.com/office/drawing/2014/main" id="{98B4695D-0035-4A3D-925A-4CB127890CF5}"/>
            </a:ext>
          </a:extLst>
        </xdr:cNvPr>
        <xdr:cNvCxnSpPr/>
      </xdr:nvCxnSpPr>
      <xdr:spPr>
        <a:xfrm flipV="1">
          <a:off x="18395950" y="5959006"/>
          <a:ext cx="806450" cy="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148494</xdr:rowOff>
    </xdr:from>
    <xdr:to>
      <xdr:col>102</xdr:col>
      <xdr:colOff>165100</xdr:colOff>
      <xdr:row>36</xdr:row>
      <xdr:rowOff>78644</xdr:rowOff>
    </xdr:to>
    <xdr:sp macro="" textlink="">
      <xdr:nvSpPr>
        <xdr:cNvPr id="594" name="楕円 593">
          <a:extLst>
            <a:ext uri="{FF2B5EF4-FFF2-40B4-BE49-F238E27FC236}">
              <a16:creationId xmlns:a16="http://schemas.microsoft.com/office/drawing/2014/main" id="{1124A538-B016-4BD6-B02B-0C13A9CF8B5A}"/>
            </a:ext>
          </a:extLst>
        </xdr:cNvPr>
        <xdr:cNvSpPr/>
      </xdr:nvSpPr>
      <xdr:spPr>
        <a:xfrm>
          <a:off x="17551400" y="59333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24769</xdr:rowOff>
    </xdr:from>
    <xdr:to>
      <xdr:col>107</xdr:col>
      <xdr:colOff>50800</xdr:colOff>
      <xdr:row>36</xdr:row>
      <xdr:rowOff>27844</xdr:rowOff>
    </xdr:to>
    <xdr:cxnSp macro="">
      <xdr:nvCxnSpPr>
        <xdr:cNvPr id="595" name="直線コネクタ 594">
          <a:extLst>
            <a:ext uri="{FF2B5EF4-FFF2-40B4-BE49-F238E27FC236}">
              <a16:creationId xmlns:a16="http://schemas.microsoft.com/office/drawing/2014/main" id="{D65220B7-B2E7-4B1D-BEF6-7478C1A2E5D8}"/>
            </a:ext>
          </a:extLst>
        </xdr:cNvPr>
        <xdr:cNvCxnSpPr/>
      </xdr:nvCxnSpPr>
      <xdr:spPr>
        <a:xfrm flipV="1">
          <a:off x="17602200" y="5974719"/>
          <a:ext cx="793750" cy="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160887</xdr:rowOff>
    </xdr:from>
    <xdr:to>
      <xdr:col>98</xdr:col>
      <xdr:colOff>38100</xdr:colOff>
      <xdr:row>36</xdr:row>
      <xdr:rowOff>91037</xdr:rowOff>
    </xdr:to>
    <xdr:sp macro="" textlink="">
      <xdr:nvSpPr>
        <xdr:cNvPr id="596" name="楕円 595">
          <a:extLst>
            <a:ext uri="{FF2B5EF4-FFF2-40B4-BE49-F238E27FC236}">
              <a16:creationId xmlns:a16="http://schemas.microsoft.com/office/drawing/2014/main" id="{24AA56C4-8FA4-45DC-A5B5-62544F3337EF}"/>
            </a:ext>
          </a:extLst>
        </xdr:cNvPr>
        <xdr:cNvSpPr/>
      </xdr:nvSpPr>
      <xdr:spPr>
        <a:xfrm>
          <a:off x="16757650" y="59457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27844</xdr:rowOff>
    </xdr:from>
    <xdr:to>
      <xdr:col>102</xdr:col>
      <xdr:colOff>114300</xdr:colOff>
      <xdr:row>36</xdr:row>
      <xdr:rowOff>40237</xdr:rowOff>
    </xdr:to>
    <xdr:cxnSp macro="">
      <xdr:nvCxnSpPr>
        <xdr:cNvPr id="597" name="直線コネクタ 596">
          <a:extLst>
            <a:ext uri="{FF2B5EF4-FFF2-40B4-BE49-F238E27FC236}">
              <a16:creationId xmlns:a16="http://schemas.microsoft.com/office/drawing/2014/main" id="{A5B20CB8-49C7-4AF9-A055-512B9E61AE38}"/>
            </a:ext>
          </a:extLst>
        </xdr:cNvPr>
        <xdr:cNvCxnSpPr/>
      </xdr:nvCxnSpPr>
      <xdr:spPr>
        <a:xfrm flipV="1">
          <a:off x="16802100" y="5977794"/>
          <a:ext cx="8001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B4BD941-69F6-401F-A767-00034A8E10FD}"/>
            </a:ext>
          </a:extLst>
        </xdr:cNvPr>
        <xdr:cNvSpPr txBox="1"/>
      </xdr:nvSpPr>
      <xdr:spPr>
        <a:xfrm>
          <a:off x="18947911" y="667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9177864C-C891-428D-B114-D38647CCDBEC}"/>
            </a:ext>
          </a:extLst>
        </xdr:cNvPr>
        <xdr:cNvSpPr txBox="1"/>
      </xdr:nvSpPr>
      <xdr:spPr>
        <a:xfrm>
          <a:off x="18166861" y="670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D6E19FFF-B419-446A-BAAF-83775D1BF894}"/>
            </a:ext>
          </a:extLst>
        </xdr:cNvPr>
        <xdr:cNvSpPr txBox="1"/>
      </xdr:nvSpPr>
      <xdr:spPr>
        <a:xfrm>
          <a:off x="17354061" y="668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73295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F08A53F4-EBC4-4576-9036-5EEBC816A618}"/>
            </a:ext>
          </a:extLst>
        </xdr:cNvPr>
        <xdr:cNvSpPr txBox="1"/>
      </xdr:nvSpPr>
      <xdr:spPr>
        <a:xfrm>
          <a:off x="16560311" y="668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76383</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E28B6EE4-8A5E-4B2F-B5B4-3824045C16BB}"/>
            </a:ext>
          </a:extLst>
        </xdr:cNvPr>
        <xdr:cNvSpPr txBox="1"/>
      </xdr:nvSpPr>
      <xdr:spPr>
        <a:xfrm>
          <a:off x="18915595" y="569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92096</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7E549DF9-FFA0-4DD7-B4A7-E813A5C0E2AE}"/>
            </a:ext>
          </a:extLst>
        </xdr:cNvPr>
        <xdr:cNvSpPr txBox="1"/>
      </xdr:nvSpPr>
      <xdr:spPr>
        <a:xfrm>
          <a:off x="18134545" y="571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95171</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27489C23-B426-4EE9-864B-98FB39F8FA72}"/>
            </a:ext>
          </a:extLst>
        </xdr:cNvPr>
        <xdr:cNvSpPr txBox="1"/>
      </xdr:nvSpPr>
      <xdr:spPr>
        <a:xfrm>
          <a:off x="17321745" y="571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107564</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CFB24B25-6A83-42CD-836D-50F6A9186DC8}"/>
            </a:ext>
          </a:extLst>
        </xdr:cNvPr>
        <xdr:cNvSpPr txBox="1"/>
      </xdr:nvSpPr>
      <xdr:spPr>
        <a:xfrm>
          <a:off x="16527995" y="57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A936A644-716D-42B4-87A8-435945451E31}"/>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38C8867A-28EA-40EF-BA0A-AEDD2BC803F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F4CCAFBB-A5F0-4077-ABF4-12FBA345D9DC}"/>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BB7289A7-B8EB-4CAE-A3E1-9BEDCBEEB8BC}"/>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477C6B70-E96A-42D3-9704-9F17259B5F78}"/>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D347BEBD-68D2-4804-A295-FCAB38F98CA7}"/>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7E955288-A92D-47DE-B931-29D5FC838CE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D4A719B9-A6A1-4529-8363-B9307C5609C8}"/>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14E9325D-410C-4E93-8CE6-5737DEFA8245}"/>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9B7C32BC-092A-4F25-8891-24D1D01481A3}"/>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C72CCD7A-1EEC-4858-8571-0CCBD94D6444}"/>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2153D71E-CF9E-4016-9E94-B8846FE98A68}"/>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F7F8C8BC-4E97-4D71-9436-F1BE7E9DBE8A}"/>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F035BE39-9BD9-43BA-A036-F64E74671164}"/>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B71C0AE1-9EC0-4619-8AD7-4593E92EC268}"/>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068FE82B-1F56-4058-805F-96CD98771DFA}"/>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B556421D-ABB7-4C80-AD19-3608B70D1C95}"/>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E06DC10F-DF33-48E1-AABF-EF8F62E6541C}"/>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715A2187-254C-40C4-8E4C-76DFFEF04607}"/>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39A7B1B5-2DE9-4EA2-B01A-BCD139F12391}"/>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FA89EBDC-A72F-48FD-92D1-A5D6AE57F849}"/>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274CBDA1-C2C2-411B-BE48-39080EEF983E}"/>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1DC20F21-B4B7-41EE-A66D-DD8DAACFED94}"/>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1EAEFF7B-F404-4CE2-9A9D-00099CEF7B5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9D68BFDC-3EDB-4FC5-9B3F-68E66EFE8EE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1919BA71-6624-433B-B847-D3EB73634A61}"/>
            </a:ext>
          </a:extLst>
        </xdr:cNvPr>
        <xdr:cNvCxnSpPr/>
      </xdr:nvCxnSpPr>
      <xdr:spPr>
        <a:xfrm flipV="1">
          <a:off x="14699614" y="919788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233971DD-1519-449A-B03E-4452BDFF65EC}"/>
            </a:ext>
          </a:extLst>
        </xdr:cNvPr>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811069CE-90D4-4405-A2E0-DE7A866DEC4C}"/>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E8C5AF79-583A-41E9-9BF6-E3F32E815E3E}"/>
            </a:ext>
          </a:extLst>
        </xdr:cNvPr>
        <xdr:cNvSpPr txBox="1"/>
      </xdr:nvSpPr>
      <xdr:spPr>
        <a:xfrm>
          <a:off x="14738350" y="89794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8E92E7C4-4696-4056-B750-A1DA3F9E370C}"/>
            </a:ext>
          </a:extLst>
        </xdr:cNvPr>
        <xdr:cNvCxnSpPr/>
      </xdr:nvCxnSpPr>
      <xdr:spPr>
        <a:xfrm>
          <a:off x="14611350" y="9197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2CFE4BB0-105E-417C-9ED9-8B84B0DF885F}"/>
            </a:ext>
          </a:extLst>
        </xdr:cNvPr>
        <xdr:cNvSpPr txBox="1"/>
      </xdr:nvSpPr>
      <xdr:spPr>
        <a:xfrm>
          <a:off x="14738350" y="9797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65C920C5-74A9-4877-90AE-1E22CF9AC69E}"/>
            </a:ext>
          </a:extLst>
        </xdr:cNvPr>
        <xdr:cNvSpPr/>
      </xdr:nvSpPr>
      <xdr:spPr>
        <a:xfrm>
          <a:off x="14649450" y="993992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DC6B90DA-3F67-42B5-A6E8-026D49710940}"/>
            </a:ext>
          </a:extLst>
        </xdr:cNvPr>
        <xdr:cNvSpPr/>
      </xdr:nvSpPr>
      <xdr:spPr>
        <a:xfrm>
          <a:off x="13887450" y="993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7A581CB7-EB0D-49BB-A7F8-F7AE97E9EEAF}"/>
            </a:ext>
          </a:extLst>
        </xdr:cNvPr>
        <xdr:cNvSpPr/>
      </xdr:nvSpPr>
      <xdr:spPr>
        <a:xfrm>
          <a:off x="13093700" y="991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D3F1C1B9-50E3-4708-96B1-1E1BBD819D5E}"/>
            </a:ext>
          </a:extLst>
        </xdr:cNvPr>
        <xdr:cNvSpPr/>
      </xdr:nvSpPr>
      <xdr:spPr>
        <a:xfrm>
          <a:off x="12299950" y="99138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FED44C20-7419-4B75-9546-BB9D43F92853}"/>
            </a:ext>
          </a:extLst>
        </xdr:cNvPr>
        <xdr:cNvSpPr/>
      </xdr:nvSpPr>
      <xdr:spPr>
        <a:xfrm>
          <a:off x="11487150" y="98956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5A7CE69-74DF-4845-953D-582ED9BBF2DF}"/>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FBB4717-3B47-4DCE-86CA-7BD1E71A3757}"/>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27A3754-B85A-4556-9226-D0E8F184DCB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20CF702-87C6-4E15-917A-944B6194C4EB}"/>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18CF2E98-DB62-4297-BD66-A13331D3FCA3}"/>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14515</xdr:rowOff>
    </xdr:from>
    <xdr:to>
      <xdr:col>85</xdr:col>
      <xdr:colOff>177800</xdr:colOff>
      <xdr:row>62</xdr:row>
      <xdr:rowOff>116115</xdr:rowOff>
    </xdr:to>
    <xdr:sp macro="" textlink="">
      <xdr:nvSpPr>
        <xdr:cNvPr id="647" name="楕円 646">
          <a:extLst>
            <a:ext uri="{FF2B5EF4-FFF2-40B4-BE49-F238E27FC236}">
              <a16:creationId xmlns:a16="http://schemas.microsoft.com/office/drawing/2014/main" id="{FC9B0836-553F-4124-8453-9D8491677F3B}"/>
            </a:ext>
          </a:extLst>
        </xdr:cNvPr>
        <xdr:cNvSpPr/>
      </xdr:nvSpPr>
      <xdr:spPr>
        <a:xfrm>
          <a:off x="14649450" y="102570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164392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DABF2CD5-9B09-4FC9-94CC-997A2200B9B4}"/>
            </a:ext>
          </a:extLst>
        </xdr:cNvPr>
        <xdr:cNvSpPr txBox="1"/>
      </xdr:nvSpPr>
      <xdr:spPr>
        <a:xfrm>
          <a:off x="14738350" y="1024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153307</xdr:rowOff>
    </xdr:from>
    <xdr:to>
      <xdr:col>81</xdr:col>
      <xdr:colOff>101600</xdr:colOff>
      <xdr:row>62</xdr:row>
      <xdr:rowOff>83457</xdr:rowOff>
    </xdr:to>
    <xdr:sp macro="" textlink="">
      <xdr:nvSpPr>
        <xdr:cNvPr id="649" name="楕円 648">
          <a:extLst>
            <a:ext uri="{FF2B5EF4-FFF2-40B4-BE49-F238E27FC236}">
              <a16:creationId xmlns:a16="http://schemas.microsoft.com/office/drawing/2014/main" id="{5BF477C7-54F1-4B97-8F13-5EBD304C3BD2}"/>
            </a:ext>
          </a:extLst>
        </xdr:cNvPr>
        <xdr:cNvSpPr/>
      </xdr:nvSpPr>
      <xdr:spPr>
        <a:xfrm>
          <a:off x="13887450" y="102307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32657</xdr:rowOff>
    </xdr:from>
    <xdr:to>
      <xdr:col>85</xdr:col>
      <xdr:colOff>127000</xdr:colOff>
      <xdr:row>62</xdr:row>
      <xdr:rowOff>65315</xdr:rowOff>
    </xdr:to>
    <xdr:cxnSp macro="">
      <xdr:nvCxnSpPr>
        <xdr:cNvPr id="650" name="直線コネクタ 649">
          <a:extLst>
            <a:ext uri="{FF2B5EF4-FFF2-40B4-BE49-F238E27FC236}">
              <a16:creationId xmlns:a16="http://schemas.microsoft.com/office/drawing/2014/main" id="{A091DE58-D5C0-485A-8293-4EF1D8A784EC}"/>
            </a:ext>
          </a:extLst>
        </xdr:cNvPr>
        <xdr:cNvCxnSpPr/>
      </xdr:nvCxnSpPr>
      <xdr:spPr>
        <a:xfrm>
          <a:off x="13938250" y="10275207"/>
          <a:ext cx="762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120650</xdr:rowOff>
    </xdr:from>
    <xdr:to>
      <xdr:col>76</xdr:col>
      <xdr:colOff>165100</xdr:colOff>
      <xdr:row>62</xdr:row>
      <xdr:rowOff>50800</xdr:rowOff>
    </xdr:to>
    <xdr:sp macro="" textlink="">
      <xdr:nvSpPr>
        <xdr:cNvPr id="651" name="楕円 650">
          <a:extLst>
            <a:ext uri="{FF2B5EF4-FFF2-40B4-BE49-F238E27FC236}">
              <a16:creationId xmlns:a16="http://schemas.microsoft.com/office/drawing/2014/main" id="{1B1D5DC0-17C2-4B37-BC8F-ED3404A9FBA7}"/>
            </a:ext>
          </a:extLst>
        </xdr:cNvPr>
        <xdr:cNvSpPr/>
      </xdr:nvSpPr>
      <xdr:spPr>
        <a:xfrm>
          <a:off x="13093700" y="10198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0</xdr:rowOff>
    </xdr:from>
    <xdr:to>
      <xdr:col>81</xdr:col>
      <xdr:colOff>50800</xdr:colOff>
      <xdr:row>62</xdr:row>
      <xdr:rowOff>32657</xdr:rowOff>
    </xdr:to>
    <xdr:cxnSp macro="">
      <xdr:nvCxnSpPr>
        <xdr:cNvPr id="652" name="直線コネクタ 651">
          <a:extLst>
            <a:ext uri="{FF2B5EF4-FFF2-40B4-BE49-F238E27FC236}">
              <a16:creationId xmlns:a16="http://schemas.microsoft.com/office/drawing/2014/main" id="{1E6ED9B6-444F-428F-8FB1-6CF38B362C8E}"/>
            </a:ext>
          </a:extLst>
        </xdr:cNvPr>
        <xdr:cNvCxnSpPr/>
      </xdr:nvCxnSpPr>
      <xdr:spPr>
        <a:xfrm>
          <a:off x="13144500" y="10242550"/>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87993</xdr:rowOff>
    </xdr:from>
    <xdr:to>
      <xdr:col>72</xdr:col>
      <xdr:colOff>38100</xdr:colOff>
      <xdr:row>62</xdr:row>
      <xdr:rowOff>18143</xdr:rowOff>
    </xdr:to>
    <xdr:sp macro="" textlink="">
      <xdr:nvSpPr>
        <xdr:cNvPr id="653" name="楕円 652">
          <a:extLst>
            <a:ext uri="{FF2B5EF4-FFF2-40B4-BE49-F238E27FC236}">
              <a16:creationId xmlns:a16="http://schemas.microsoft.com/office/drawing/2014/main" id="{F26D54B5-8E6F-4222-9042-90200D862195}"/>
            </a:ext>
          </a:extLst>
        </xdr:cNvPr>
        <xdr:cNvSpPr/>
      </xdr:nvSpPr>
      <xdr:spPr>
        <a:xfrm>
          <a:off x="12299950" y="101654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138793</xdr:rowOff>
    </xdr:from>
    <xdr:to>
      <xdr:col>76</xdr:col>
      <xdr:colOff>114300</xdr:colOff>
      <xdr:row>62</xdr:row>
      <xdr:rowOff>0</xdr:rowOff>
    </xdr:to>
    <xdr:cxnSp macro="">
      <xdr:nvCxnSpPr>
        <xdr:cNvPr id="654" name="直線コネクタ 653">
          <a:extLst>
            <a:ext uri="{FF2B5EF4-FFF2-40B4-BE49-F238E27FC236}">
              <a16:creationId xmlns:a16="http://schemas.microsoft.com/office/drawing/2014/main" id="{19B97597-B074-4469-B39B-C647137ABD3B}"/>
            </a:ext>
          </a:extLst>
        </xdr:cNvPr>
        <xdr:cNvCxnSpPr/>
      </xdr:nvCxnSpPr>
      <xdr:spPr>
        <a:xfrm>
          <a:off x="12344400" y="10216243"/>
          <a:ext cx="8001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55335</xdr:rowOff>
    </xdr:from>
    <xdr:to>
      <xdr:col>67</xdr:col>
      <xdr:colOff>101600</xdr:colOff>
      <xdr:row>61</xdr:row>
      <xdr:rowOff>156935</xdr:rowOff>
    </xdr:to>
    <xdr:sp macro="" textlink="">
      <xdr:nvSpPr>
        <xdr:cNvPr id="655" name="楕円 654">
          <a:extLst>
            <a:ext uri="{FF2B5EF4-FFF2-40B4-BE49-F238E27FC236}">
              <a16:creationId xmlns:a16="http://schemas.microsoft.com/office/drawing/2014/main" id="{A3853FA1-9300-4155-8CF6-C5A23694BF28}"/>
            </a:ext>
          </a:extLst>
        </xdr:cNvPr>
        <xdr:cNvSpPr/>
      </xdr:nvSpPr>
      <xdr:spPr>
        <a:xfrm>
          <a:off x="11487150" y="101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106135</xdr:rowOff>
    </xdr:from>
    <xdr:to>
      <xdr:col>71</xdr:col>
      <xdr:colOff>177800</xdr:colOff>
      <xdr:row>61</xdr:row>
      <xdr:rowOff>138793</xdr:rowOff>
    </xdr:to>
    <xdr:cxnSp macro="">
      <xdr:nvCxnSpPr>
        <xdr:cNvPr id="656" name="直線コネクタ 655">
          <a:extLst>
            <a:ext uri="{FF2B5EF4-FFF2-40B4-BE49-F238E27FC236}">
              <a16:creationId xmlns:a16="http://schemas.microsoft.com/office/drawing/2014/main" id="{EE25BBEA-8435-4963-9595-02D57A3017C4}"/>
            </a:ext>
          </a:extLst>
        </xdr:cNvPr>
        <xdr:cNvCxnSpPr/>
      </xdr:nvCxnSpPr>
      <xdr:spPr>
        <a:xfrm>
          <a:off x="11537950" y="10183585"/>
          <a:ext cx="8064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D1659537-7C22-4FEF-B225-9025B7DEC2B2}"/>
            </a:ext>
          </a:extLst>
        </xdr:cNvPr>
        <xdr:cNvSpPr txBox="1"/>
      </xdr:nvSpPr>
      <xdr:spPr>
        <a:xfrm>
          <a:off x="13742044" y="972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3460A8EE-462A-47A4-AE9A-B2AC4E7A22C4}"/>
            </a:ext>
          </a:extLst>
        </xdr:cNvPr>
        <xdr:cNvSpPr txBox="1"/>
      </xdr:nvSpPr>
      <xdr:spPr>
        <a:xfrm>
          <a:off x="12960994" y="970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5515C0B9-F5E6-4F5D-8030-912CD8B8055A}"/>
            </a:ext>
          </a:extLst>
        </xdr:cNvPr>
        <xdr:cNvSpPr txBox="1"/>
      </xdr:nvSpPr>
      <xdr:spPr>
        <a:xfrm>
          <a:off x="12167244" y="970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C1C4090B-C3A9-4356-8384-3751EC08B897}"/>
            </a:ext>
          </a:extLst>
        </xdr:cNvPr>
        <xdr:cNvSpPr txBox="1"/>
      </xdr:nvSpPr>
      <xdr:spPr>
        <a:xfrm>
          <a:off x="11354444" y="967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74584</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9302A495-2AE7-40EA-9928-39E23A1E108E}"/>
            </a:ext>
          </a:extLst>
        </xdr:cNvPr>
        <xdr:cNvSpPr txBox="1"/>
      </xdr:nvSpPr>
      <xdr:spPr>
        <a:xfrm>
          <a:off x="13742044" y="1031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863355F4-E60E-4E46-BFCE-C2ED2125500A}"/>
            </a:ext>
          </a:extLst>
        </xdr:cNvPr>
        <xdr:cNvSpPr txBox="1"/>
      </xdr:nvSpPr>
      <xdr:spPr>
        <a:xfrm>
          <a:off x="12960994" y="1028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9270</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FC681883-4C89-49B8-B04E-B41078EFA228}"/>
            </a:ext>
          </a:extLst>
        </xdr:cNvPr>
        <xdr:cNvSpPr txBox="1"/>
      </xdr:nvSpPr>
      <xdr:spPr>
        <a:xfrm>
          <a:off x="12167244" y="10251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148062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AEA7EBD0-572B-4080-87F9-7ED12F1980E9}"/>
            </a:ext>
          </a:extLst>
        </xdr:cNvPr>
        <xdr:cNvSpPr txBox="1"/>
      </xdr:nvSpPr>
      <xdr:spPr>
        <a:xfrm>
          <a:off x="11354444" y="1022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7B27B746-B35F-458F-BAF5-5E76398BBDB1}"/>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BA84733B-FA5B-457E-A7F7-C4037FEC50D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7C6F09A2-885F-4459-B24B-81C7D65A0A0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8D74E271-2C5C-4384-B650-AC9AF5D3C059}"/>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679A19A1-979F-42FE-AB92-91765D9E342C}"/>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CA994A61-AFA8-443C-ADF7-A7DB922B57D2}"/>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D7D7CC53-B5CF-411C-A72C-D8016AC90F03}"/>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FDBB6051-221C-468B-8AF5-72C982B97C0D}"/>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1E2F5BCE-96DF-4E14-B9B0-21C5D99018D7}"/>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2F4CD074-2E32-4DCA-BA41-C9DFE88CC14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DBA2D3DB-D5E7-4F93-B9D9-DEBF355E940E}"/>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45A0CC2E-25DB-4863-BB1A-06C1BF0F6303}"/>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5677181-9E63-4762-928E-4405E671485A}"/>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77E18FA4-7CD1-492A-A18D-C628D0C50CA6}"/>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ED1823D9-8623-4837-9917-35C1CB092BF2}"/>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A229307F-FB68-4BBD-9DBE-129C4599C8AF}"/>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120ED82A-CC41-4A7C-98FD-4AF8BCC0F263}"/>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C6B3FF6-3017-434F-872B-6EFFAE835415}"/>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4819B802-BE9C-47E4-9AAC-98FBD20721EC}"/>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BAF67CCE-9240-406A-B3BE-A75AA9C4ABB3}"/>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61F3CFCD-2DCA-44B8-8001-AD49995A2179}"/>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94A6A5AA-7270-4E4C-AFC9-C76027088995}"/>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601C5A4E-3EE4-4C46-B040-9BD2B8984872}"/>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183EB269-C29B-4583-9F69-6FDD940FFBFC}"/>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3064F966-EC11-4070-82F0-A71A0426178F}"/>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12661B06-B93A-432D-BC36-45A3787D5D73}"/>
            </a:ext>
          </a:extLst>
        </xdr:cNvPr>
        <xdr:cNvCxnSpPr/>
      </xdr:nvCxnSpPr>
      <xdr:spPr>
        <a:xfrm flipV="1">
          <a:off x="19951064" y="9251950"/>
          <a:ext cx="0" cy="142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E8F406D7-72B9-4DB8-B307-2163A37274C6}"/>
            </a:ext>
          </a:extLst>
        </xdr:cNvPr>
        <xdr:cNvSpPr txBox="1"/>
      </xdr:nvSpPr>
      <xdr:spPr>
        <a:xfrm>
          <a:off x="19989800" y="1068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FA308DFD-4747-487E-B84A-5C75AA420FEF}"/>
            </a:ext>
          </a:extLst>
        </xdr:cNvPr>
        <xdr:cNvCxnSpPr/>
      </xdr:nvCxnSpPr>
      <xdr:spPr>
        <a:xfrm>
          <a:off x="19881850" y="10681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29A42E60-1D3B-4B64-8E05-6FCCE706D91E}"/>
            </a:ext>
          </a:extLst>
        </xdr:cNvPr>
        <xdr:cNvSpPr txBox="1"/>
      </xdr:nvSpPr>
      <xdr:spPr>
        <a:xfrm>
          <a:off x="1998980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E9D05C4C-0382-401A-8C5B-74C95E0C8A42}"/>
            </a:ext>
          </a:extLst>
        </xdr:cNvPr>
        <xdr:cNvCxnSpPr/>
      </xdr:nvCxnSpPr>
      <xdr:spPr>
        <a:xfrm>
          <a:off x="1988185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D6CCE57A-02E7-4CF3-B4C0-847656ADB901}"/>
            </a:ext>
          </a:extLst>
        </xdr:cNvPr>
        <xdr:cNvSpPr txBox="1"/>
      </xdr:nvSpPr>
      <xdr:spPr>
        <a:xfrm>
          <a:off x="19989800" y="10061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593867B3-5390-4E21-8B45-86FFE1D6DB3B}"/>
            </a:ext>
          </a:extLst>
        </xdr:cNvPr>
        <xdr:cNvSpPr/>
      </xdr:nvSpPr>
      <xdr:spPr>
        <a:xfrm>
          <a:off x="19900900" y="102035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A0136BE1-2C85-41A3-A2EB-5B770DA844DD}"/>
            </a:ext>
          </a:extLst>
        </xdr:cNvPr>
        <xdr:cNvSpPr/>
      </xdr:nvSpPr>
      <xdr:spPr>
        <a:xfrm>
          <a:off x="19157950" y="10225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2137DA16-FD38-481A-B78E-A12C4A12AE9A}"/>
            </a:ext>
          </a:extLst>
        </xdr:cNvPr>
        <xdr:cNvSpPr/>
      </xdr:nvSpPr>
      <xdr:spPr>
        <a:xfrm>
          <a:off x="18345150" y="10225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E04A232B-5EAA-466C-AFB9-C8E839942E46}"/>
            </a:ext>
          </a:extLst>
        </xdr:cNvPr>
        <xdr:cNvSpPr/>
      </xdr:nvSpPr>
      <xdr:spPr>
        <a:xfrm>
          <a:off x="175514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93EA8827-3CAB-4348-AE24-A30215721906}"/>
            </a:ext>
          </a:extLst>
        </xdr:cNvPr>
        <xdr:cNvSpPr/>
      </xdr:nvSpPr>
      <xdr:spPr>
        <a:xfrm>
          <a:off x="167576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D0C9E58-35BA-4146-A023-DCD1AA4EC38C}"/>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C25C344-88CD-4BBF-BFCB-572369B4BEA7}"/>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375E765-A336-40C9-B3C2-D14839A50A4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8D57F7C-2304-4749-8AC8-3EF18E254AF8}"/>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10A9F33-6319-46D0-AA81-434980DDADF9}"/>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117928</xdr:rowOff>
    </xdr:from>
    <xdr:to>
      <xdr:col>116</xdr:col>
      <xdr:colOff>114300</xdr:colOff>
      <xdr:row>63</xdr:row>
      <xdr:rowOff>48078</xdr:rowOff>
    </xdr:to>
    <xdr:sp macro="" textlink="">
      <xdr:nvSpPr>
        <xdr:cNvPr id="706" name="楕円 705">
          <a:extLst>
            <a:ext uri="{FF2B5EF4-FFF2-40B4-BE49-F238E27FC236}">
              <a16:creationId xmlns:a16="http://schemas.microsoft.com/office/drawing/2014/main" id="{2DB6A2CC-B3FB-499D-AB2A-66FD8F5F8F47}"/>
            </a:ext>
          </a:extLst>
        </xdr:cNvPr>
        <xdr:cNvSpPr/>
      </xdr:nvSpPr>
      <xdr:spPr>
        <a:xfrm>
          <a:off x="19900900" y="10360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96355</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88E59776-56A6-4AEF-B80B-213A9873777A}"/>
            </a:ext>
          </a:extLst>
        </xdr:cNvPr>
        <xdr:cNvSpPr txBox="1"/>
      </xdr:nvSpPr>
      <xdr:spPr>
        <a:xfrm>
          <a:off x="19989800" y="1033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117928</xdr:rowOff>
    </xdr:from>
    <xdr:to>
      <xdr:col>112</xdr:col>
      <xdr:colOff>38100</xdr:colOff>
      <xdr:row>63</xdr:row>
      <xdr:rowOff>48078</xdr:rowOff>
    </xdr:to>
    <xdr:sp macro="" textlink="">
      <xdr:nvSpPr>
        <xdr:cNvPr id="708" name="楕円 707">
          <a:extLst>
            <a:ext uri="{FF2B5EF4-FFF2-40B4-BE49-F238E27FC236}">
              <a16:creationId xmlns:a16="http://schemas.microsoft.com/office/drawing/2014/main" id="{12640BB5-8483-4549-B538-B3D0EDC079D3}"/>
            </a:ext>
          </a:extLst>
        </xdr:cNvPr>
        <xdr:cNvSpPr/>
      </xdr:nvSpPr>
      <xdr:spPr>
        <a:xfrm>
          <a:off x="19157950" y="103604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168728</xdr:rowOff>
    </xdr:from>
    <xdr:to>
      <xdr:col>116</xdr:col>
      <xdr:colOff>63500</xdr:colOff>
      <xdr:row>62</xdr:row>
      <xdr:rowOff>168728</xdr:rowOff>
    </xdr:to>
    <xdr:cxnSp macro="">
      <xdr:nvCxnSpPr>
        <xdr:cNvPr id="709" name="直線コネクタ 708">
          <a:extLst>
            <a:ext uri="{FF2B5EF4-FFF2-40B4-BE49-F238E27FC236}">
              <a16:creationId xmlns:a16="http://schemas.microsoft.com/office/drawing/2014/main" id="{B7A2E60A-2BF8-4CCA-B634-C0AA144A362B}"/>
            </a:ext>
          </a:extLst>
        </xdr:cNvPr>
        <xdr:cNvCxnSpPr/>
      </xdr:nvCxnSpPr>
      <xdr:spPr>
        <a:xfrm>
          <a:off x="19202400" y="104049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117928</xdr:rowOff>
    </xdr:from>
    <xdr:to>
      <xdr:col>107</xdr:col>
      <xdr:colOff>101600</xdr:colOff>
      <xdr:row>63</xdr:row>
      <xdr:rowOff>48078</xdr:rowOff>
    </xdr:to>
    <xdr:sp macro="" textlink="">
      <xdr:nvSpPr>
        <xdr:cNvPr id="710" name="楕円 709">
          <a:extLst>
            <a:ext uri="{FF2B5EF4-FFF2-40B4-BE49-F238E27FC236}">
              <a16:creationId xmlns:a16="http://schemas.microsoft.com/office/drawing/2014/main" id="{74A45F79-BE48-4405-AD3B-EF7EFE2E7A4D}"/>
            </a:ext>
          </a:extLst>
        </xdr:cNvPr>
        <xdr:cNvSpPr/>
      </xdr:nvSpPr>
      <xdr:spPr>
        <a:xfrm>
          <a:off x="18345150" y="103604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168728</xdr:rowOff>
    </xdr:from>
    <xdr:to>
      <xdr:col>111</xdr:col>
      <xdr:colOff>177800</xdr:colOff>
      <xdr:row>62</xdr:row>
      <xdr:rowOff>168728</xdr:rowOff>
    </xdr:to>
    <xdr:cxnSp macro="">
      <xdr:nvCxnSpPr>
        <xdr:cNvPr id="711" name="直線コネクタ 710">
          <a:extLst>
            <a:ext uri="{FF2B5EF4-FFF2-40B4-BE49-F238E27FC236}">
              <a16:creationId xmlns:a16="http://schemas.microsoft.com/office/drawing/2014/main" id="{DD77E69D-DF06-4AEE-9693-CF075553B272}"/>
            </a:ext>
          </a:extLst>
        </xdr:cNvPr>
        <xdr:cNvCxnSpPr/>
      </xdr:nvCxnSpPr>
      <xdr:spPr>
        <a:xfrm>
          <a:off x="18395950" y="104049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712" name="楕円 711">
          <a:extLst>
            <a:ext uri="{FF2B5EF4-FFF2-40B4-BE49-F238E27FC236}">
              <a16:creationId xmlns:a16="http://schemas.microsoft.com/office/drawing/2014/main" id="{222223F7-81D6-4316-BD6D-79EB412F69AA}"/>
            </a:ext>
          </a:extLst>
        </xdr:cNvPr>
        <xdr:cNvSpPr/>
      </xdr:nvSpPr>
      <xdr:spPr>
        <a:xfrm>
          <a:off x="17551400" y="10371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168728</xdr:rowOff>
    </xdr:from>
    <xdr:to>
      <xdr:col>107</xdr:col>
      <xdr:colOff>50800</xdr:colOff>
      <xdr:row>63</xdr:row>
      <xdr:rowOff>8165</xdr:rowOff>
    </xdr:to>
    <xdr:cxnSp macro="">
      <xdr:nvCxnSpPr>
        <xdr:cNvPr id="713" name="直線コネクタ 712">
          <a:extLst>
            <a:ext uri="{FF2B5EF4-FFF2-40B4-BE49-F238E27FC236}">
              <a16:creationId xmlns:a16="http://schemas.microsoft.com/office/drawing/2014/main" id="{31A2D6E2-6A15-4F65-8229-7676E7587CEC}"/>
            </a:ext>
          </a:extLst>
        </xdr:cNvPr>
        <xdr:cNvCxnSpPr/>
      </xdr:nvCxnSpPr>
      <xdr:spPr>
        <a:xfrm flipV="1">
          <a:off x="17602200" y="10404928"/>
          <a:ext cx="79375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128815</xdr:rowOff>
    </xdr:from>
    <xdr:to>
      <xdr:col>98</xdr:col>
      <xdr:colOff>38100</xdr:colOff>
      <xdr:row>63</xdr:row>
      <xdr:rowOff>58965</xdr:rowOff>
    </xdr:to>
    <xdr:sp macro="" textlink="">
      <xdr:nvSpPr>
        <xdr:cNvPr id="714" name="楕円 713">
          <a:extLst>
            <a:ext uri="{FF2B5EF4-FFF2-40B4-BE49-F238E27FC236}">
              <a16:creationId xmlns:a16="http://schemas.microsoft.com/office/drawing/2014/main" id="{B15FFADF-9377-4C7F-A225-B22A50BE6E21}"/>
            </a:ext>
          </a:extLst>
        </xdr:cNvPr>
        <xdr:cNvSpPr/>
      </xdr:nvSpPr>
      <xdr:spPr>
        <a:xfrm>
          <a:off x="16757650" y="103713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8165</xdr:rowOff>
    </xdr:to>
    <xdr:cxnSp macro="">
      <xdr:nvCxnSpPr>
        <xdr:cNvPr id="715" name="直線コネクタ 714">
          <a:extLst>
            <a:ext uri="{FF2B5EF4-FFF2-40B4-BE49-F238E27FC236}">
              <a16:creationId xmlns:a16="http://schemas.microsoft.com/office/drawing/2014/main" id="{7008FA9C-247A-4222-96A7-B9D482365BE6}"/>
            </a:ext>
          </a:extLst>
        </xdr:cNvPr>
        <xdr:cNvCxnSpPr/>
      </xdr:nvCxnSpPr>
      <xdr:spPr>
        <a:xfrm>
          <a:off x="16802100" y="104158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FFAE7F4A-B131-4298-8484-CD6B002C06A3}"/>
            </a:ext>
          </a:extLst>
        </xdr:cNvPr>
        <xdr:cNvSpPr txBox="1"/>
      </xdr:nvSpPr>
      <xdr:spPr>
        <a:xfrm>
          <a:off x="18980227" y="1000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E62CCD01-4945-47D1-84DE-F777B5FACA03}"/>
            </a:ext>
          </a:extLst>
        </xdr:cNvPr>
        <xdr:cNvSpPr txBox="1"/>
      </xdr:nvSpPr>
      <xdr:spPr>
        <a:xfrm>
          <a:off x="18180127" y="1000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C847A4B8-B007-46F0-9769-A7ABCE14799B}"/>
            </a:ext>
          </a:extLst>
        </xdr:cNvPr>
        <xdr:cNvSpPr txBox="1"/>
      </xdr:nvSpPr>
      <xdr:spPr>
        <a:xfrm>
          <a:off x="1738637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AF11947F-B12E-4CA1-9E68-7461A89E2BF4}"/>
            </a:ext>
          </a:extLst>
        </xdr:cNvPr>
        <xdr:cNvSpPr txBox="1"/>
      </xdr:nvSpPr>
      <xdr:spPr>
        <a:xfrm>
          <a:off x="165926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39205</xdr:rowOff>
    </xdr:from>
    <xdr:ext cx="469744" cy="259045"/>
    <xdr:sp macro="" textlink="">
      <xdr:nvSpPr>
        <xdr:cNvPr id="720" name="n_1mainValue【保健センター・保健所】&#10;一人当たり面積">
          <a:extLst>
            <a:ext uri="{FF2B5EF4-FFF2-40B4-BE49-F238E27FC236}">
              <a16:creationId xmlns:a16="http://schemas.microsoft.com/office/drawing/2014/main" id="{DD3B5AE8-A67D-43FD-89B7-7063AC1E0699}"/>
            </a:ext>
          </a:extLst>
        </xdr:cNvPr>
        <xdr:cNvSpPr txBox="1"/>
      </xdr:nvSpPr>
      <xdr:spPr>
        <a:xfrm>
          <a:off x="189802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39205</xdr:rowOff>
    </xdr:from>
    <xdr:ext cx="469744" cy="259045"/>
    <xdr:sp macro="" textlink="">
      <xdr:nvSpPr>
        <xdr:cNvPr id="721" name="n_2mainValue【保健センター・保健所】&#10;一人当たり面積">
          <a:extLst>
            <a:ext uri="{FF2B5EF4-FFF2-40B4-BE49-F238E27FC236}">
              <a16:creationId xmlns:a16="http://schemas.microsoft.com/office/drawing/2014/main" id="{A5154752-5D48-462E-AC05-59E568BF18C8}"/>
            </a:ext>
          </a:extLst>
        </xdr:cNvPr>
        <xdr:cNvSpPr txBox="1"/>
      </xdr:nvSpPr>
      <xdr:spPr>
        <a:xfrm>
          <a:off x="181801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22" name="n_3mainValue【保健センター・保健所】&#10;一人当たり面積">
          <a:extLst>
            <a:ext uri="{FF2B5EF4-FFF2-40B4-BE49-F238E27FC236}">
              <a16:creationId xmlns:a16="http://schemas.microsoft.com/office/drawing/2014/main" id="{50F303C2-1C5E-4D31-B98C-E0C6B8BBCD70}"/>
            </a:ext>
          </a:extLst>
        </xdr:cNvPr>
        <xdr:cNvSpPr txBox="1"/>
      </xdr:nvSpPr>
      <xdr:spPr>
        <a:xfrm>
          <a:off x="1738637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50092</xdr:rowOff>
    </xdr:from>
    <xdr:ext cx="469744" cy="259045"/>
    <xdr:sp macro="" textlink="">
      <xdr:nvSpPr>
        <xdr:cNvPr id="723" name="n_4mainValue【保健センター・保健所】&#10;一人当たり面積">
          <a:extLst>
            <a:ext uri="{FF2B5EF4-FFF2-40B4-BE49-F238E27FC236}">
              <a16:creationId xmlns:a16="http://schemas.microsoft.com/office/drawing/2014/main" id="{B7321A02-3995-4475-88B3-3A90C150B812}"/>
            </a:ext>
          </a:extLst>
        </xdr:cNvPr>
        <xdr:cNvSpPr txBox="1"/>
      </xdr:nvSpPr>
      <xdr:spPr>
        <a:xfrm>
          <a:off x="165926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5DE39E24-7B67-4E7E-82EA-BD3552444B58}"/>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1B4365FA-85BE-452F-B683-0DBA325044E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47E97CE1-F14C-415D-9789-76021684C3C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42A91A89-8BE8-4319-9B8F-F3DAB525BD0E}"/>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DD345B18-77A9-472F-BA8B-7CAD71186311}"/>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4734DE28-4401-4D45-9AB5-FCC5EE01BBC4}"/>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5ED07058-04BA-4BF9-9381-AB0A0C9F53F5}"/>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8414D7B6-83F2-4A37-B1D7-4B0C6E569BD5}"/>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CCA2721F-6F45-4D89-A77D-69F3DB4B83B8}"/>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45EC2040-0020-4669-9C26-78BC0FF22A0E}"/>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AAEA5D5A-BEEC-4693-A8F1-A70121D04EE6}"/>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2F4CD09E-7C6D-41AD-8E3D-2FA9950E0F46}"/>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A2DE6A36-8A95-4F2A-983F-D05BCDE501EB}"/>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C489A27E-4C51-4D3C-9637-DC318EB01CCE}"/>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655B8462-7D60-4AAE-BB63-3602716E11BB}"/>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133F49E2-46B7-467E-9982-3034197149F8}"/>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9210C4DF-1A5C-485D-993A-D691755385F8}"/>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FF9B7822-9CA5-4A35-BD97-E66375DF1E5D}"/>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60F5F165-B777-4B20-A3C3-6DD100B60608}"/>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678F8F67-9591-49FE-ABE0-610982A8B04E}"/>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6B34F537-410F-4975-AAF4-C5D5A2E2920F}"/>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87D33B15-6DC3-4F14-8010-3A47F2B0E048}"/>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1779F4CB-5DAE-4B46-A79C-91DCAA374B3B}"/>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93549F80-9D55-4800-8E5A-1BD47FB7FEA6}"/>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8B13AAC6-1D71-4800-B6F6-070CBACF6F2C}"/>
            </a:ext>
          </a:extLst>
        </xdr:cNvPr>
        <xdr:cNvCxnSpPr/>
      </xdr:nvCxnSpPr>
      <xdr:spPr>
        <a:xfrm flipV="1">
          <a:off x="14699614" y="12943205"/>
          <a:ext cx="0" cy="134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E54961F4-2AF3-42A9-8CFB-0A876FA57C8D}"/>
            </a:ext>
          </a:extLst>
        </xdr:cNvPr>
        <xdr:cNvSpPr txBox="1"/>
      </xdr:nvSpPr>
      <xdr:spPr>
        <a:xfrm>
          <a:off x="14738350" y="1429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77A266ED-1D23-44A5-8219-FD925C04EB8B}"/>
            </a:ext>
          </a:extLst>
        </xdr:cNvPr>
        <xdr:cNvCxnSpPr/>
      </xdr:nvCxnSpPr>
      <xdr:spPr>
        <a:xfrm>
          <a:off x="14611350" y="14288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694B2B0C-A85D-4805-9984-9E15A7365FF1}"/>
            </a:ext>
          </a:extLst>
        </xdr:cNvPr>
        <xdr:cNvSpPr txBox="1"/>
      </xdr:nvSpPr>
      <xdr:spPr>
        <a:xfrm>
          <a:off x="14738350" y="127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0459119D-B84C-41C8-970C-1C68F4B312E5}"/>
            </a:ext>
          </a:extLst>
        </xdr:cNvPr>
        <xdr:cNvCxnSpPr/>
      </xdr:nvCxnSpPr>
      <xdr:spPr>
        <a:xfrm>
          <a:off x="14611350" y="12943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69D44F90-076F-422B-A1D0-607CC9A762F8}"/>
            </a:ext>
          </a:extLst>
        </xdr:cNvPr>
        <xdr:cNvSpPr txBox="1"/>
      </xdr:nvSpPr>
      <xdr:spPr>
        <a:xfrm>
          <a:off x="14738350" y="13596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6386D95D-920B-4501-B8DC-34DBC1884FA5}"/>
            </a:ext>
          </a:extLst>
        </xdr:cNvPr>
        <xdr:cNvSpPr/>
      </xdr:nvSpPr>
      <xdr:spPr>
        <a:xfrm>
          <a:off x="14649450" y="136175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1901AE8C-DA46-4926-8074-E9D054B6BE3B}"/>
            </a:ext>
          </a:extLst>
        </xdr:cNvPr>
        <xdr:cNvSpPr/>
      </xdr:nvSpPr>
      <xdr:spPr>
        <a:xfrm>
          <a:off x="13887450" y="1359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BE03CEBE-7307-4BB4-AEBD-3D4FF3ABB16A}"/>
            </a:ext>
          </a:extLst>
        </xdr:cNvPr>
        <xdr:cNvSpPr/>
      </xdr:nvSpPr>
      <xdr:spPr>
        <a:xfrm>
          <a:off x="13093700" y="1356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8545791F-F38C-46DF-BD15-6BBDB9AD9C1D}"/>
            </a:ext>
          </a:extLst>
        </xdr:cNvPr>
        <xdr:cNvSpPr/>
      </xdr:nvSpPr>
      <xdr:spPr>
        <a:xfrm>
          <a:off x="12299950" y="13548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3DBF9876-6A1B-4F16-B9CC-FB9388B9B387}"/>
            </a:ext>
          </a:extLst>
        </xdr:cNvPr>
        <xdr:cNvSpPr/>
      </xdr:nvSpPr>
      <xdr:spPr>
        <a:xfrm>
          <a:off x="11487150" y="13540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35069051-9FC1-41E0-9BC9-12A282E9474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A0907A6-803E-4F31-A989-31C46FF04ECE}"/>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477EBAE-9439-4BDC-8733-CAF5B3064433}"/>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6601B3E-78D6-4FC6-A5EA-9DC231E714C7}"/>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3FBE24B-A3B5-466A-94E1-04324B1B3A14}"/>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764" name="楕円 763">
          <a:extLst>
            <a:ext uri="{FF2B5EF4-FFF2-40B4-BE49-F238E27FC236}">
              <a16:creationId xmlns:a16="http://schemas.microsoft.com/office/drawing/2014/main" id="{A64CFC0B-77A6-451E-B4CC-7545C6B05D2E}"/>
            </a:ext>
          </a:extLst>
        </xdr:cNvPr>
        <xdr:cNvSpPr/>
      </xdr:nvSpPr>
      <xdr:spPr>
        <a:xfrm>
          <a:off x="14649450" y="135775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55897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404C7101-7AC6-4DEE-9BD9-4F71FF851D2A}"/>
            </a:ext>
          </a:extLst>
        </xdr:cNvPr>
        <xdr:cNvSpPr txBox="1"/>
      </xdr:nvSpPr>
      <xdr:spPr>
        <a:xfrm>
          <a:off x="14738350" y="1343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132080</xdr:rowOff>
    </xdr:from>
    <xdr:to>
      <xdr:col>81</xdr:col>
      <xdr:colOff>101600</xdr:colOff>
      <xdr:row>82</xdr:row>
      <xdr:rowOff>62230</xdr:rowOff>
    </xdr:to>
    <xdr:sp macro="" textlink="">
      <xdr:nvSpPr>
        <xdr:cNvPr id="766" name="楕円 765">
          <a:extLst>
            <a:ext uri="{FF2B5EF4-FFF2-40B4-BE49-F238E27FC236}">
              <a16:creationId xmlns:a16="http://schemas.microsoft.com/office/drawing/2014/main" id="{487132B7-6F97-4371-8AAA-DF396C8B0A15}"/>
            </a:ext>
          </a:extLst>
        </xdr:cNvPr>
        <xdr:cNvSpPr/>
      </xdr:nvSpPr>
      <xdr:spPr>
        <a:xfrm>
          <a:off x="13887450" y="13511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11430</xdr:rowOff>
    </xdr:from>
    <xdr:to>
      <xdr:col>85</xdr:col>
      <xdr:colOff>127000</xdr:colOff>
      <xdr:row>82</xdr:row>
      <xdr:rowOff>83820</xdr:rowOff>
    </xdr:to>
    <xdr:cxnSp macro="">
      <xdr:nvCxnSpPr>
        <xdr:cNvPr id="767" name="直線コネクタ 766">
          <a:extLst>
            <a:ext uri="{FF2B5EF4-FFF2-40B4-BE49-F238E27FC236}">
              <a16:creationId xmlns:a16="http://schemas.microsoft.com/office/drawing/2014/main" id="{44FD2057-2310-479B-A3E2-A5AF61213C40}"/>
            </a:ext>
          </a:extLst>
        </xdr:cNvPr>
        <xdr:cNvCxnSpPr/>
      </xdr:nvCxnSpPr>
      <xdr:spPr>
        <a:xfrm>
          <a:off x="13938250" y="13555980"/>
          <a:ext cx="762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93980</xdr:rowOff>
    </xdr:from>
    <xdr:to>
      <xdr:col>76</xdr:col>
      <xdr:colOff>165100</xdr:colOff>
      <xdr:row>82</xdr:row>
      <xdr:rowOff>24130</xdr:rowOff>
    </xdr:to>
    <xdr:sp macro="" textlink="">
      <xdr:nvSpPr>
        <xdr:cNvPr id="768" name="楕円 767">
          <a:extLst>
            <a:ext uri="{FF2B5EF4-FFF2-40B4-BE49-F238E27FC236}">
              <a16:creationId xmlns:a16="http://schemas.microsoft.com/office/drawing/2014/main" id="{B50F16B8-1481-4A2D-8F54-B6D2ACAE8A02}"/>
            </a:ext>
          </a:extLst>
        </xdr:cNvPr>
        <xdr:cNvSpPr/>
      </xdr:nvSpPr>
      <xdr:spPr>
        <a:xfrm>
          <a:off x="13093700" y="13473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144780</xdr:rowOff>
    </xdr:from>
    <xdr:to>
      <xdr:col>81</xdr:col>
      <xdr:colOff>50800</xdr:colOff>
      <xdr:row>82</xdr:row>
      <xdr:rowOff>11430</xdr:rowOff>
    </xdr:to>
    <xdr:cxnSp macro="">
      <xdr:nvCxnSpPr>
        <xdr:cNvPr id="769" name="直線コネクタ 768">
          <a:extLst>
            <a:ext uri="{FF2B5EF4-FFF2-40B4-BE49-F238E27FC236}">
              <a16:creationId xmlns:a16="http://schemas.microsoft.com/office/drawing/2014/main" id="{309596C6-F498-4986-80CB-115908E72006}"/>
            </a:ext>
          </a:extLst>
        </xdr:cNvPr>
        <xdr:cNvCxnSpPr/>
      </xdr:nvCxnSpPr>
      <xdr:spPr>
        <a:xfrm>
          <a:off x="13144500" y="13524230"/>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92075</xdr:rowOff>
    </xdr:from>
    <xdr:to>
      <xdr:col>72</xdr:col>
      <xdr:colOff>38100</xdr:colOff>
      <xdr:row>82</xdr:row>
      <xdr:rowOff>22225</xdr:rowOff>
    </xdr:to>
    <xdr:sp macro="" textlink="">
      <xdr:nvSpPr>
        <xdr:cNvPr id="770" name="楕円 769">
          <a:extLst>
            <a:ext uri="{FF2B5EF4-FFF2-40B4-BE49-F238E27FC236}">
              <a16:creationId xmlns:a16="http://schemas.microsoft.com/office/drawing/2014/main" id="{72F35C53-30F8-4D73-BA03-B7E0FA902779}"/>
            </a:ext>
          </a:extLst>
        </xdr:cNvPr>
        <xdr:cNvSpPr/>
      </xdr:nvSpPr>
      <xdr:spPr>
        <a:xfrm>
          <a:off x="12299950" y="134715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142875</xdr:rowOff>
    </xdr:from>
    <xdr:to>
      <xdr:col>76</xdr:col>
      <xdr:colOff>114300</xdr:colOff>
      <xdr:row>81</xdr:row>
      <xdr:rowOff>144780</xdr:rowOff>
    </xdr:to>
    <xdr:cxnSp macro="">
      <xdr:nvCxnSpPr>
        <xdr:cNvPr id="771" name="直線コネクタ 770">
          <a:extLst>
            <a:ext uri="{FF2B5EF4-FFF2-40B4-BE49-F238E27FC236}">
              <a16:creationId xmlns:a16="http://schemas.microsoft.com/office/drawing/2014/main" id="{11352C41-4164-4356-A70A-C85FDEAA1086}"/>
            </a:ext>
          </a:extLst>
        </xdr:cNvPr>
        <xdr:cNvCxnSpPr/>
      </xdr:nvCxnSpPr>
      <xdr:spPr>
        <a:xfrm>
          <a:off x="12344400" y="1352232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44450</xdr:rowOff>
    </xdr:from>
    <xdr:to>
      <xdr:col>67</xdr:col>
      <xdr:colOff>101600</xdr:colOff>
      <xdr:row>81</xdr:row>
      <xdr:rowOff>146050</xdr:rowOff>
    </xdr:to>
    <xdr:sp macro="" textlink="">
      <xdr:nvSpPr>
        <xdr:cNvPr id="772" name="楕円 771">
          <a:extLst>
            <a:ext uri="{FF2B5EF4-FFF2-40B4-BE49-F238E27FC236}">
              <a16:creationId xmlns:a16="http://schemas.microsoft.com/office/drawing/2014/main" id="{DF0E2868-DCEF-422A-A511-6A3305A80D0E}"/>
            </a:ext>
          </a:extLst>
        </xdr:cNvPr>
        <xdr:cNvSpPr/>
      </xdr:nvSpPr>
      <xdr:spPr>
        <a:xfrm>
          <a:off x="1148715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95250</xdr:rowOff>
    </xdr:from>
    <xdr:to>
      <xdr:col>71</xdr:col>
      <xdr:colOff>177800</xdr:colOff>
      <xdr:row>81</xdr:row>
      <xdr:rowOff>142875</xdr:rowOff>
    </xdr:to>
    <xdr:cxnSp macro="">
      <xdr:nvCxnSpPr>
        <xdr:cNvPr id="773" name="直線コネクタ 772">
          <a:extLst>
            <a:ext uri="{FF2B5EF4-FFF2-40B4-BE49-F238E27FC236}">
              <a16:creationId xmlns:a16="http://schemas.microsoft.com/office/drawing/2014/main" id="{34826F70-3EB1-40E7-9AD2-CFCB646AEFBB}"/>
            </a:ext>
          </a:extLst>
        </xdr:cNvPr>
        <xdr:cNvCxnSpPr/>
      </xdr:nvCxnSpPr>
      <xdr:spPr>
        <a:xfrm>
          <a:off x="11537950" y="13474700"/>
          <a:ext cx="8064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CC15404E-AC6E-4A5A-A611-CBDE76BA6403}"/>
            </a:ext>
          </a:extLst>
        </xdr:cNvPr>
        <xdr:cNvSpPr txBox="1"/>
      </xdr:nvSpPr>
      <xdr:spPr>
        <a:xfrm>
          <a:off x="13742044" y="1369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5287C7B8-D5B3-45BC-91B9-5CB27857C079}"/>
            </a:ext>
          </a:extLst>
        </xdr:cNvPr>
        <xdr:cNvSpPr txBox="1"/>
      </xdr:nvSpPr>
      <xdr:spPr>
        <a:xfrm>
          <a:off x="12960994" y="1365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a:extLst>
            <a:ext uri="{FF2B5EF4-FFF2-40B4-BE49-F238E27FC236}">
              <a16:creationId xmlns:a16="http://schemas.microsoft.com/office/drawing/2014/main" id="{4BE6FB2E-FAA4-4958-9BEF-FC89AB6A244B}"/>
            </a:ext>
          </a:extLst>
        </xdr:cNvPr>
        <xdr:cNvSpPr txBox="1"/>
      </xdr:nvSpPr>
      <xdr:spPr>
        <a:xfrm>
          <a:off x="12167244" y="1364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a:extLst>
            <a:ext uri="{FF2B5EF4-FFF2-40B4-BE49-F238E27FC236}">
              <a16:creationId xmlns:a16="http://schemas.microsoft.com/office/drawing/2014/main" id="{2007DB22-3181-4701-B31F-3C0A0E1C05F6}"/>
            </a:ext>
          </a:extLst>
        </xdr:cNvPr>
        <xdr:cNvSpPr txBox="1"/>
      </xdr:nvSpPr>
      <xdr:spPr>
        <a:xfrm>
          <a:off x="11354444" y="1362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78757</xdr:rowOff>
    </xdr:from>
    <xdr:ext cx="405111" cy="259045"/>
    <xdr:sp macro="" textlink="">
      <xdr:nvSpPr>
        <xdr:cNvPr id="778" name="n_1mainValue【消防施設】&#10;有形固定資産減価償却率">
          <a:extLst>
            <a:ext uri="{FF2B5EF4-FFF2-40B4-BE49-F238E27FC236}">
              <a16:creationId xmlns:a16="http://schemas.microsoft.com/office/drawing/2014/main" id="{C826E039-5725-40C0-8605-C6E2F5F5A43A}"/>
            </a:ext>
          </a:extLst>
        </xdr:cNvPr>
        <xdr:cNvSpPr txBox="1"/>
      </xdr:nvSpPr>
      <xdr:spPr>
        <a:xfrm>
          <a:off x="13742044" y="1329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40657</xdr:rowOff>
    </xdr:from>
    <xdr:ext cx="405111" cy="259045"/>
    <xdr:sp macro="" textlink="">
      <xdr:nvSpPr>
        <xdr:cNvPr id="779" name="n_2mainValue【消防施設】&#10;有形固定資産減価償却率">
          <a:extLst>
            <a:ext uri="{FF2B5EF4-FFF2-40B4-BE49-F238E27FC236}">
              <a16:creationId xmlns:a16="http://schemas.microsoft.com/office/drawing/2014/main" id="{173B1E47-5360-4065-8846-84BDBB5E8684}"/>
            </a:ext>
          </a:extLst>
        </xdr:cNvPr>
        <xdr:cNvSpPr txBox="1"/>
      </xdr:nvSpPr>
      <xdr:spPr>
        <a:xfrm>
          <a:off x="12960994" y="1325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780" name="n_3mainValue【消防施設】&#10;有形固定資産減価償却率">
          <a:extLst>
            <a:ext uri="{FF2B5EF4-FFF2-40B4-BE49-F238E27FC236}">
              <a16:creationId xmlns:a16="http://schemas.microsoft.com/office/drawing/2014/main" id="{7C2871C7-4DF4-4087-A33A-C455417F1575}"/>
            </a:ext>
          </a:extLst>
        </xdr:cNvPr>
        <xdr:cNvSpPr txBox="1"/>
      </xdr:nvSpPr>
      <xdr:spPr>
        <a:xfrm>
          <a:off x="12167244" y="1325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781" name="n_4mainValue【消防施設】&#10;有形固定資産減価償却率">
          <a:extLst>
            <a:ext uri="{FF2B5EF4-FFF2-40B4-BE49-F238E27FC236}">
              <a16:creationId xmlns:a16="http://schemas.microsoft.com/office/drawing/2014/main" id="{B2549BB4-9A17-4F6E-A7BD-53FA0129F534}"/>
            </a:ext>
          </a:extLst>
        </xdr:cNvPr>
        <xdr:cNvSpPr txBox="1"/>
      </xdr:nvSpPr>
      <xdr:spPr>
        <a:xfrm>
          <a:off x="113544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F847D6FF-F4B6-4346-AC6D-971C1B68B2A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111DD6B2-D9F7-4A41-A1C7-49B29E223992}"/>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4F527520-6794-4DD6-B31B-9066B659BB4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2F3E95B2-CA06-44D6-B1C1-E88BA888CDD7}"/>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BCFCBCAE-0E49-491B-A184-D8E8DFD2AAEF}"/>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A9AE5BB2-E404-4E94-96DD-D87D5CF5DCE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BE27EF86-B8B3-449A-96B5-17BE694F5717}"/>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40089D2F-564C-44E0-93D9-35B3A584A95D}"/>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a:extLst>
            <a:ext uri="{FF2B5EF4-FFF2-40B4-BE49-F238E27FC236}">
              <a16:creationId xmlns:a16="http://schemas.microsoft.com/office/drawing/2014/main" id="{DF2F0327-BD33-4496-8947-8E7F3F4F8911}"/>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a:extLst>
            <a:ext uri="{FF2B5EF4-FFF2-40B4-BE49-F238E27FC236}">
              <a16:creationId xmlns:a16="http://schemas.microsoft.com/office/drawing/2014/main" id="{17E990FC-F7CE-4D72-8900-4A0080827B5A}"/>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a:extLst>
            <a:ext uri="{FF2B5EF4-FFF2-40B4-BE49-F238E27FC236}">
              <a16:creationId xmlns:a16="http://schemas.microsoft.com/office/drawing/2014/main" id="{7B211063-4E9D-453E-AC36-81F91C034FB1}"/>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a:extLst>
            <a:ext uri="{FF2B5EF4-FFF2-40B4-BE49-F238E27FC236}">
              <a16:creationId xmlns:a16="http://schemas.microsoft.com/office/drawing/2014/main" id="{32A07BFD-8BF9-492A-B68C-3F33B5C5A29F}"/>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a:extLst>
            <a:ext uri="{FF2B5EF4-FFF2-40B4-BE49-F238E27FC236}">
              <a16:creationId xmlns:a16="http://schemas.microsoft.com/office/drawing/2014/main" id="{8A6BD403-DA55-4DA7-80C6-D038AA1D67B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a:extLst>
            <a:ext uri="{FF2B5EF4-FFF2-40B4-BE49-F238E27FC236}">
              <a16:creationId xmlns:a16="http://schemas.microsoft.com/office/drawing/2014/main" id="{18CA6B8E-8F9B-475C-9F2C-970C1E470083}"/>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a:extLst>
            <a:ext uri="{FF2B5EF4-FFF2-40B4-BE49-F238E27FC236}">
              <a16:creationId xmlns:a16="http://schemas.microsoft.com/office/drawing/2014/main" id="{EB5E8344-A356-4C26-9178-A9E7393361D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a:extLst>
            <a:ext uri="{FF2B5EF4-FFF2-40B4-BE49-F238E27FC236}">
              <a16:creationId xmlns:a16="http://schemas.microsoft.com/office/drawing/2014/main" id="{D8A064FC-B8A8-4043-A5B7-9BE65E57BE9A}"/>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a:extLst>
            <a:ext uri="{FF2B5EF4-FFF2-40B4-BE49-F238E27FC236}">
              <a16:creationId xmlns:a16="http://schemas.microsoft.com/office/drawing/2014/main" id="{4D3161BA-3091-48DD-941A-BB296C0485D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a:extLst>
            <a:ext uri="{FF2B5EF4-FFF2-40B4-BE49-F238E27FC236}">
              <a16:creationId xmlns:a16="http://schemas.microsoft.com/office/drawing/2014/main" id="{E0EF1360-BC23-46BE-A35F-E1D1DA1104BD}"/>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a:extLst>
            <a:ext uri="{FF2B5EF4-FFF2-40B4-BE49-F238E27FC236}">
              <a16:creationId xmlns:a16="http://schemas.microsoft.com/office/drawing/2014/main" id="{A36888D8-0AD6-42F2-B774-B20BD52B1965}"/>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1" name="直線コネクタ 800">
          <a:extLst>
            <a:ext uri="{FF2B5EF4-FFF2-40B4-BE49-F238E27FC236}">
              <a16:creationId xmlns:a16="http://schemas.microsoft.com/office/drawing/2014/main" id="{7375345D-4325-4CCD-8DCE-C6EEFC5E91A6}"/>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D23B29CB-431B-47F7-ADB8-1CA5AF6CC6B6}"/>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3" name="直線コネクタ 802">
          <a:extLst>
            <a:ext uri="{FF2B5EF4-FFF2-40B4-BE49-F238E27FC236}">
              <a16:creationId xmlns:a16="http://schemas.microsoft.com/office/drawing/2014/main" id="{E189A75D-C937-498E-AA60-21FBDA590146}"/>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4" name="テキスト ボックス 803">
          <a:extLst>
            <a:ext uri="{FF2B5EF4-FFF2-40B4-BE49-F238E27FC236}">
              <a16:creationId xmlns:a16="http://schemas.microsoft.com/office/drawing/2014/main" id="{A5C32CC8-1E7B-4B1F-9614-4C6F13097833}"/>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5" name="直線コネクタ 804">
          <a:extLst>
            <a:ext uri="{FF2B5EF4-FFF2-40B4-BE49-F238E27FC236}">
              <a16:creationId xmlns:a16="http://schemas.microsoft.com/office/drawing/2014/main" id="{375F223D-FF14-42A4-8D12-7D68F8D683DB}"/>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6" name="テキスト ボックス 805">
          <a:extLst>
            <a:ext uri="{FF2B5EF4-FFF2-40B4-BE49-F238E27FC236}">
              <a16:creationId xmlns:a16="http://schemas.microsoft.com/office/drawing/2014/main" id="{30E43F25-48CE-416F-A146-116EED0CA95A}"/>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7" name="直線コネクタ 806">
          <a:extLst>
            <a:ext uri="{FF2B5EF4-FFF2-40B4-BE49-F238E27FC236}">
              <a16:creationId xmlns:a16="http://schemas.microsoft.com/office/drawing/2014/main" id="{E75A0C26-CE58-4616-ABF2-64E61A37BED3}"/>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8" name="テキスト ボックス 807">
          <a:extLst>
            <a:ext uri="{FF2B5EF4-FFF2-40B4-BE49-F238E27FC236}">
              <a16:creationId xmlns:a16="http://schemas.microsoft.com/office/drawing/2014/main" id="{FFF606A9-7EE7-4A01-866F-3C8F7AB22504}"/>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9" name="直線コネクタ 808">
          <a:extLst>
            <a:ext uri="{FF2B5EF4-FFF2-40B4-BE49-F238E27FC236}">
              <a16:creationId xmlns:a16="http://schemas.microsoft.com/office/drawing/2014/main" id="{C117988B-C7E5-477A-8498-9B5D6B73D9BD}"/>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0" name="テキスト ボックス 809">
          <a:extLst>
            <a:ext uri="{FF2B5EF4-FFF2-40B4-BE49-F238E27FC236}">
              <a16:creationId xmlns:a16="http://schemas.microsoft.com/office/drawing/2014/main" id="{6A7A2A0A-0938-4934-8856-035A2101F0B6}"/>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1" name="直線コネクタ 810">
          <a:extLst>
            <a:ext uri="{FF2B5EF4-FFF2-40B4-BE49-F238E27FC236}">
              <a16:creationId xmlns:a16="http://schemas.microsoft.com/office/drawing/2014/main" id="{D21F4789-AD5E-43DD-B62F-FD03B4E11269}"/>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2" name="テキスト ボックス 811">
          <a:extLst>
            <a:ext uri="{FF2B5EF4-FFF2-40B4-BE49-F238E27FC236}">
              <a16:creationId xmlns:a16="http://schemas.microsoft.com/office/drawing/2014/main" id="{067BDC8D-FD88-46DF-A715-04842CFDDECC}"/>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a:extLst>
            <a:ext uri="{FF2B5EF4-FFF2-40B4-BE49-F238E27FC236}">
              <a16:creationId xmlns:a16="http://schemas.microsoft.com/office/drawing/2014/main" id="{3A524A60-0D43-455E-BF54-6FECC723AC14}"/>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a:extLst>
            <a:ext uri="{FF2B5EF4-FFF2-40B4-BE49-F238E27FC236}">
              <a16:creationId xmlns:a16="http://schemas.microsoft.com/office/drawing/2014/main" id="{335130C5-C5E6-4C19-B019-56E253BEE33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15" name="直線コネクタ 814">
          <a:extLst>
            <a:ext uri="{FF2B5EF4-FFF2-40B4-BE49-F238E27FC236}">
              <a16:creationId xmlns:a16="http://schemas.microsoft.com/office/drawing/2014/main" id="{5D729A29-D8A2-4452-BFD2-5C36F5BB4943}"/>
            </a:ext>
          </a:extLst>
        </xdr:cNvPr>
        <xdr:cNvCxnSpPr/>
      </xdr:nvCxnSpPr>
      <xdr:spPr>
        <a:xfrm flipV="1">
          <a:off x="14699614" y="167101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16" name="【庁舎】&#10;有形固定資産減価償却率最小値テキスト">
          <a:extLst>
            <a:ext uri="{FF2B5EF4-FFF2-40B4-BE49-F238E27FC236}">
              <a16:creationId xmlns:a16="http://schemas.microsoft.com/office/drawing/2014/main" id="{53B215B1-2292-4DBC-97F7-142203F10E45}"/>
            </a:ext>
          </a:extLst>
        </xdr:cNvPr>
        <xdr:cNvSpPr txBox="1"/>
      </xdr:nvSpPr>
      <xdr:spPr>
        <a:xfrm>
          <a:off x="14738350" y="1815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17" name="直線コネクタ 816">
          <a:extLst>
            <a:ext uri="{FF2B5EF4-FFF2-40B4-BE49-F238E27FC236}">
              <a16:creationId xmlns:a16="http://schemas.microsoft.com/office/drawing/2014/main" id="{CF656101-5E69-445F-837D-C6FC5DACF1F4}"/>
            </a:ext>
          </a:extLst>
        </xdr:cNvPr>
        <xdr:cNvCxnSpPr/>
      </xdr:nvCxnSpPr>
      <xdr:spPr>
        <a:xfrm>
          <a:off x="14611350" y="18150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8" name="【庁舎】&#10;有形固定資産減価償却率最大値テキスト">
          <a:extLst>
            <a:ext uri="{FF2B5EF4-FFF2-40B4-BE49-F238E27FC236}">
              <a16:creationId xmlns:a16="http://schemas.microsoft.com/office/drawing/2014/main" id="{CA448726-9C4E-4BB5-AD80-8BFA9254CC4E}"/>
            </a:ext>
          </a:extLst>
        </xdr:cNvPr>
        <xdr:cNvSpPr txBox="1"/>
      </xdr:nvSpPr>
      <xdr:spPr>
        <a:xfrm>
          <a:off x="14738350" y="1648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9" name="直線コネクタ 818">
          <a:extLst>
            <a:ext uri="{FF2B5EF4-FFF2-40B4-BE49-F238E27FC236}">
              <a16:creationId xmlns:a16="http://schemas.microsoft.com/office/drawing/2014/main" id="{52EFA3FC-7E3F-4C66-9FC3-7A3F2C692CF9}"/>
            </a:ext>
          </a:extLst>
        </xdr:cNvPr>
        <xdr:cNvCxnSpPr/>
      </xdr:nvCxnSpPr>
      <xdr:spPr>
        <a:xfrm>
          <a:off x="14611350" y="167101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20" name="【庁舎】&#10;有形固定資産減価償却率平均値テキスト">
          <a:extLst>
            <a:ext uri="{FF2B5EF4-FFF2-40B4-BE49-F238E27FC236}">
              <a16:creationId xmlns:a16="http://schemas.microsoft.com/office/drawing/2014/main" id="{EF21F012-1244-4BC0-A4C9-C2D7F4210970}"/>
            </a:ext>
          </a:extLst>
        </xdr:cNvPr>
        <xdr:cNvSpPr txBox="1"/>
      </xdr:nvSpPr>
      <xdr:spPr>
        <a:xfrm>
          <a:off x="14738350" y="17124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21" name="フローチャート: 判断 820">
          <a:extLst>
            <a:ext uri="{FF2B5EF4-FFF2-40B4-BE49-F238E27FC236}">
              <a16:creationId xmlns:a16="http://schemas.microsoft.com/office/drawing/2014/main" id="{E0B099B0-776A-4017-8442-80D48D28470D}"/>
            </a:ext>
          </a:extLst>
        </xdr:cNvPr>
        <xdr:cNvSpPr/>
      </xdr:nvSpPr>
      <xdr:spPr>
        <a:xfrm>
          <a:off x="14649450" y="172732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22" name="フローチャート: 判断 821">
          <a:extLst>
            <a:ext uri="{FF2B5EF4-FFF2-40B4-BE49-F238E27FC236}">
              <a16:creationId xmlns:a16="http://schemas.microsoft.com/office/drawing/2014/main" id="{F77844B5-D4B4-42F3-BD1A-D3B095716664}"/>
            </a:ext>
          </a:extLst>
        </xdr:cNvPr>
        <xdr:cNvSpPr/>
      </xdr:nvSpPr>
      <xdr:spPr>
        <a:xfrm>
          <a:off x="13887450" y="172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23" name="フローチャート: 判断 822">
          <a:extLst>
            <a:ext uri="{FF2B5EF4-FFF2-40B4-BE49-F238E27FC236}">
              <a16:creationId xmlns:a16="http://schemas.microsoft.com/office/drawing/2014/main" id="{80B5D5C7-6C6B-4BD9-9DAB-3A7DCF55EDD2}"/>
            </a:ext>
          </a:extLst>
        </xdr:cNvPr>
        <xdr:cNvSpPr/>
      </xdr:nvSpPr>
      <xdr:spPr>
        <a:xfrm>
          <a:off x="1309370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24" name="フローチャート: 判断 823">
          <a:extLst>
            <a:ext uri="{FF2B5EF4-FFF2-40B4-BE49-F238E27FC236}">
              <a16:creationId xmlns:a16="http://schemas.microsoft.com/office/drawing/2014/main" id="{3F41A04B-381E-4D79-BDAE-59C347CF2779}"/>
            </a:ext>
          </a:extLst>
        </xdr:cNvPr>
        <xdr:cNvSpPr/>
      </xdr:nvSpPr>
      <xdr:spPr>
        <a:xfrm>
          <a:off x="12299950" y="172977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25" name="フローチャート: 判断 824">
          <a:extLst>
            <a:ext uri="{FF2B5EF4-FFF2-40B4-BE49-F238E27FC236}">
              <a16:creationId xmlns:a16="http://schemas.microsoft.com/office/drawing/2014/main" id="{A755702B-FDB1-4072-9E96-F353D81D40D6}"/>
            </a:ext>
          </a:extLst>
        </xdr:cNvPr>
        <xdr:cNvSpPr/>
      </xdr:nvSpPr>
      <xdr:spPr>
        <a:xfrm>
          <a:off x="1148715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26C5F02F-AAB7-43F6-AE42-CFCB049004C3}"/>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57DDC52-F60B-4859-AD7A-D043B44C9F8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AFEF17B0-E3FB-45BC-829B-A157EAF1B6C5}"/>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671DBFC4-34DE-41C9-8CCA-6494E9868299}"/>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CD33830-1A36-4A90-BB2A-151B31F45B7C}"/>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89081</xdr:rowOff>
    </xdr:from>
    <xdr:to>
      <xdr:col>85</xdr:col>
      <xdr:colOff>177800</xdr:colOff>
      <xdr:row>106</xdr:row>
      <xdr:rowOff>19231</xdr:rowOff>
    </xdr:to>
    <xdr:sp macro="" textlink="">
      <xdr:nvSpPr>
        <xdr:cNvPr id="831" name="楕円 830">
          <a:extLst>
            <a:ext uri="{FF2B5EF4-FFF2-40B4-BE49-F238E27FC236}">
              <a16:creationId xmlns:a16="http://schemas.microsoft.com/office/drawing/2014/main" id="{74BB3DCF-8E88-4C08-908B-E25D2D78F458}"/>
            </a:ext>
          </a:extLst>
        </xdr:cNvPr>
        <xdr:cNvSpPr/>
      </xdr:nvSpPr>
      <xdr:spPr>
        <a:xfrm>
          <a:off x="14649450" y="1751983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67508</xdr:rowOff>
    </xdr:from>
    <xdr:ext cx="405111" cy="259045"/>
    <xdr:sp macro="" textlink="">
      <xdr:nvSpPr>
        <xdr:cNvPr id="832" name="【庁舎】&#10;有形固定資産減価償却率該当値テキスト">
          <a:extLst>
            <a:ext uri="{FF2B5EF4-FFF2-40B4-BE49-F238E27FC236}">
              <a16:creationId xmlns:a16="http://schemas.microsoft.com/office/drawing/2014/main" id="{D8A008CD-A333-4F86-976B-3B3EDCF708D6}"/>
            </a:ext>
          </a:extLst>
        </xdr:cNvPr>
        <xdr:cNvSpPr txBox="1"/>
      </xdr:nvSpPr>
      <xdr:spPr>
        <a:xfrm>
          <a:off x="14738350" y="1749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95613</xdr:rowOff>
    </xdr:from>
    <xdr:to>
      <xdr:col>81</xdr:col>
      <xdr:colOff>101600</xdr:colOff>
      <xdr:row>106</xdr:row>
      <xdr:rowOff>25763</xdr:rowOff>
    </xdr:to>
    <xdr:sp macro="" textlink="">
      <xdr:nvSpPr>
        <xdr:cNvPr id="833" name="楕円 832">
          <a:extLst>
            <a:ext uri="{FF2B5EF4-FFF2-40B4-BE49-F238E27FC236}">
              <a16:creationId xmlns:a16="http://schemas.microsoft.com/office/drawing/2014/main" id="{FCDFD4F5-BB5C-4A40-9199-B7A41FBDC263}"/>
            </a:ext>
          </a:extLst>
        </xdr:cNvPr>
        <xdr:cNvSpPr/>
      </xdr:nvSpPr>
      <xdr:spPr>
        <a:xfrm>
          <a:off x="1388745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139881</xdr:rowOff>
    </xdr:from>
    <xdr:to>
      <xdr:col>85</xdr:col>
      <xdr:colOff>127000</xdr:colOff>
      <xdr:row>105</xdr:row>
      <xdr:rowOff>146413</xdr:rowOff>
    </xdr:to>
    <xdr:cxnSp macro="">
      <xdr:nvCxnSpPr>
        <xdr:cNvPr id="834" name="直線コネクタ 833">
          <a:extLst>
            <a:ext uri="{FF2B5EF4-FFF2-40B4-BE49-F238E27FC236}">
              <a16:creationId xmlns:a16="http://schemas.microsoft.com/office/drawing/2014/main" id="{448A6B5B-38D2-4E49-88A7-EE1D613A4460}"/>
            </a:ext>
          </a:extLst>
        </xdr:cNvPr>
        <xdr:cNvCxnSpPr/>
      </xdr:nvCxnSpPr>
      <xdr:spPr>
        <a:xfrm flipV="1">
          <a:off x="13938250" y="17570631"/>
          <a:ext cx="762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74386</xdr:rowOff>
    </xdr:from>
    <xdr:to>
      <xdr:col>76</xdr:col>
      <xdr:colOff>165100</xdr:colOff>
      <xdr:row>106</xdr:row>
      <xdr:rowOff>4536</xdr:rowOff>
    </xdr:to>
    <xdr:sp macro="" textlink="">
      <xdr:nvSpPr>
        <xdr:cNvPr id="835" name="楕円 834">
          <a:extLst>
            <a:ext uri="{FF2B5EF4-FFF2-40B4-BE49-F238E27FC236}">
              <a16:creationId xmlns:a16="http://schemas.microsoft.com/office/drawing/2014/main" id="{628E9251-B371-4B8A-B348-1E33AB397D4C}"/>
            </a:ext>
          </a:extLst>
        </xdr:cNvPr>
        <xdr:cNvSpPr/>
      </xdr:nvSpPr>
      <xdr:spPr>
        <a:xfrm>
          <a:off x="130937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125186</xdr:rowOff>
    </xdr:from>
    <xdr:to>
      <xdr:col>81</xdr:col>
      <xdr:colOff>50800</xdr:colOff>
      <xdr:row>105</xdr:row>
      <xdr:rowOff>146413</xdr:rowOff>
    </xdr:to>
    <xdr:cxnSp macro="">
      <xdr:nvCxnSpPr>
        <xdr:cNvPr id="836" name="直線コネクタ 835">
          <a:extLst>
            <a:ext uri="{FF2B5EF4-FFF2-40B4-BE49-F238E27FC236}">
              <a16:creationId xmlns:a16="http://schemas.microsoft.com/office/drawing/2014/main" id="{0280DC91-A1B8-4560-8022-8263DC44566E}"/>
            </a:ext>
          </a:extLst>
        </xdr:cNvPr>
        <xdr:cNvCxnSpPr/>
      </xdr:nvCxnSpPr>
      <xdr:spPr>
        <a:xfrm>
          <a:off x="13144500" y="17555936"/>
          <a:ext cx="7937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837" name="楕円 836">
          <a:extLst>
            <a:ext uri="{FF2B5EF4-FFF2-40B4-BE49-F238E27FC236}">
              <a16:creationId xmlns:a16="http://schemas.microsoft.com/office/drawing/2014/main" id="{2251AA92-6939-442B-96D2-C86629004163}"/>
            </a:ext>
          </a:extLst>
        </xdr:cNvPr>
        <xdr:cNvSpPr/>
      </xdr:nvSpPr>
      <xdr:spPr>
        <a:xfrm>
          <a:off x="12299950" y="174806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100693</xdr:rowOff>
    </xdr:from>
    <xdr:to>
      <xdr:col>76</xdr:col>
      <xdr:colOff>114300</xdr:colOff>
      <xdr:row>105</xdr:row>
      <xdr:rowOff>125186</xdr:rowOff>
    </xdr:to>
    <xdr:cxnSp macro="">
      <xdr:nvCxnSpPr>
        <xdr:cNvPr id="838" name="直線コネクタ 837">
          <a:extLst>
            <a:ext uri="{FF2B5EF4-FFF2-40B4-BE49-F238E27FC236}">
              <a16:creationId xmlns:a16="http://schemas.microsoft.com/office/drawing/2014/main" id="{C7F3F96D-23E4-4D81-B227-E65AF3A906DB}"/>
            </a:ext>
          </a:extLst>
        </xdr:cNvPr>
        <xdr:cNvCxnSpPr/>
      </xdr:nvCxnSpPr>
      <xdr:spPr>
        <a:xfrm>
          <a:off x="12344400" y="17531443"/>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27032</xdr:rowOff>
    </xdr:from>
    <xdr:to>
      <xdr:col>67</xdr:col>
      <xdr:colOff>101600</xdr:colOff>
      <xdr:row>105</xdr:row>
      <xdr:rowOff>128632</xdr:rowOff>
    </xdr:to>
    <xdr:sp macro="" textlink="">
      <xdr:nvSpPr>
        <xdr:cNvPr id="839" name="楕円 838">
          <a:extLst>
            <a:ext uri="{FF2B5EF4-FFF2-40B4-BE49-F238E27FC236}">
              <a16:creationId xmlns:a16="http://schemas.microsoft.com/office/drawing/2014/main" id="{F55C2203-5D1B-4912-B6AA-DDC103491CFF}"/>
            </a:ext>
          </a:extLst>
        </xdr:cNvPr>
        <xdr:cNvSpPr/>
      </xdr:nvSpPr>
      <xdr:spPr>
        <a:xfrm>
          <a:off x="11487150" y="174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77832</xdr:rowOff>
    </xdr:from>
    <xdr:to>
      <xdr:col>71</xdr:col>
      <xdr:colOff>177800</xdr:colOff>
      <xdr:row>105</xdr:row>
      <xdr:rowOff>100693</xdr:rowOff>
    </xdr:to>
    <xdr:cxnSp macro="">
      <xdr:nvCxnSpPr>
        <xdr:cNvPr id="840" name="直線コネクタ 839">
          <a:extLst>
            <a:ext uri="{FF2B5EF4-FFF2-40B4-BE49-F238E27FC236}">
              <a16:creationId xmlns:a16="http://schemas.microsoft.com/office/drawing/2014/main" id="{9224C687-B46D-4954-9EF2-9442661D928C}"/>
            </a:ext>
          </a:extLst>
        </xdr:cNvPr>
        <xdr:cNvCxnSpPr/>
      </xdr:nvCxnSpPr>
      <xdr:spPr>
        <a:xfrm>
          <a:off x="11537950" y="17508582"/>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41" name="n_1aveValue【庁舎】&#10;有形固定資産減価償却率">
          <a:extLst>
            <a:ext uri="{FF2B5EF4-FFF2-40B4-BE49-F238E27FC236}">
              <a16:creationId xmlns:a16="http://schemas.microsoft.com/office/drawing/2014/main" id="{DA77C852-385D-4442-82E9-6A770075F7D3}"/>
            </a:ext>
          </a:extLst>
        </xdr:cNvPr>
        <xdr:cNvSpPr txBox="1"/>
      </xdr:nvSpPr>
      <xdr:spPr>
        <a:xfrm>
          <a:off x="1374204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42" name="n_2aveValue【庁舎】&#10;有形固定資産減価償却率">
          <a:extLst>
            <a:ext uri="{FF2B5EF4-FFF2-40B4-BE49-F238E27FC236}">
              <a16:creationId xmlns:a16="http://schemas.microsoft.com/office/drawing/2014/main" id="{D06DC8E0-B6E2-443A-AF60-1D7C36FEAC85}"/>
            </a:ext>
          </a:extLst>
        </xdr:cNvPr>
        <xdr:cNvSpPr txBox="1"/>
      </xdr:nvSpPr>
      <xdr:spPr>
        <a:xfrm>
          <a:off x="1296099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43" name="n_3aveValue【庁舎】&#10;有形固定資産減価償却率">
          <a:extLst>
            <a:ext uri="{FF2B5EF4-FFF2-40B4-BE49-F238E27FC236}">
              <a16:creationId xmlns:a16="http://schemas.microsoft.com/office/drawing/2014/main" id="{9D6823DD-6D55-457B-9078-4E7E65612118}"/>
            </a:ext>
          </a:extLst>
        </xdr:cNvPr>
        <xdr:cNvSpPr txBox="1"/>
      </xdr:nvSpPr>
      <xdr:spPr>
        <a:xfrm>
          <a:off x="121672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44" name="n_4aveValue【庁舎】&#10;有形固定資産減価償却率">
          <a:extLst>
            <a:ext uri="{FF2B5EF4-FFF2-40B4-BE49-F238E27FC236}">
              <a16:creationId xmlns:a16="http://schemas.microsoft.com/office/drawing/2014/main" id="{4F5D5674-0C1B-4D78-BB29-0457C3994A41}"/>
            </a:ext>
          </a:extLst>
        </xdr:cNvPr>
        <xdr:cNvSpPr txBox="1"/>
      </xdr:nvSpPr>
      <xdr:spPr>
        <a:xfrm>
          <a:off x="113544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16890</xdr:rowOff>
    </xdr:from>
    <xdr:ext cx="405111" cy="259045"/>
    <xdr:sp macro="" textlink="">
      <xdr:nvSpPr>
        <xdr:cNvPr id="845" name="n_1mainValue【庁舎】&#10;有形固定資産減価償却率">
          <a:extLst>
            <a:ext uri="{FF2B5EF4-FFF2-40B4-BE49-F238E27FC236}">
              <a16:creationId xmlns:a16="http://schemas.microsoft.com/office/drawing/2014/main" id="{85A47FF0-C3B1-4236-A16B-E559F8F043E6}"/>
            </a:ext>
          </a:extLst>
        </xdr:cNvPr>
        <xdr:cNvSpPr txBox="1"/>
      </xdr:nvSpPr>
      <xdr:spPr>
        <a:xfrm>
          <a:off x="13742044" y="176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167113</xdr:rowOff>
    </xdr:from>
    <xdr:ext cx="405111" cy="259045"/>
    <xdr:sp macro="" textlink="">
      <xdr:nvSpPr>
        <xdr:cNvPr id="846" name="n_2mainValue【庁舎】&#10;有形固定資産減価償却率">
          <a:extLst>
            <a:ext uri="{FF2B5EF4-FFF2-40B4-BE49-F238E27FC236}">
              <a16:creationId xmlns:a16="http://schemas.microsoft.com/office/drawing/2014/main" id="{F0AC6AA4-C83E-4416-A03F-35A7EF4A3397}"/>
            </a:ext>
          </a:extLst>
        </xdr:cNvPr>
        <xdr:cNvSpPr txBox="1"/>
      </xdr:nvSpPr>
      <xdr:spPr>
        <a:xfrm>
          <a:off x="12960994" y="1759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142620</xdr:rowOff>
    </xdr:from>
    <xdr:ext cx="405111" cy="259045"/>
    <xdr:sp macro="" textlink="">
      <xdr:nvSpPr>
        <xdr:cNvPr id="847" name="n_3mainValue【庁舎】&#10;有形固定資産減価償却率">
          <a:extLst>
            <a:ext uri="{FF2B5EF4-FFF2-40B4-BE49-F238E27FC236}">
              <a16:creationId xmlns:a16="http://schemas.microsoft.com/office/drawing/2014/main" id="{41B966C6-61C0-4166-B9E1-B0B255C11227}"/>
            </a:ext>
          </a:extLst>
        </xdr:cNvPr>
        <xdr:cNvSpPr txBox="1"/>
      </xdr:nvSpPr>
      <xdr:spPr>
        <a:xfrm>
          <a:off x="12167244" y="1757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848" name="n_4mainValue【庁舎】&#10;有形固定資産減価償却率">
          <a:extLst>
            <a:ext uri="{FF2B5EF4-FFF2-40B4-BE49-F238E27FC236}">
              <a16:creationId xmlns:a16="http://schemas.microsoft.com/office/drawing/2014/main" id="{FDC50705-DD64-4551-B116-104AD5E9A184}"/>
            </a:ext>
          </a:extLst>
        </xdr:cNvPr>
        <xdr:cNvSpPr txBox="1"/>
      </xdr:nvSpPr>
      <xdr:spPr>
        <a:xfrm>
          <a:off x="11354444" y="17550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a:extLst>
            <a:ext uri="{FF2B5EF4-FFF2-40B4-BE49-F238E27FC236}">
              <a16:creationId xmlns:a16="http://schemas.microsoft.com/office/drawing/2014/main" id="{C3CEAC57-CB37-4C9E-9955-9EE4A2CC6E6C}"/>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a:extLst>
            <a:ext uri="{FF2B5EF4-FFF2-40B4-BE49-F238E27FC236}">
              <a16:creationId xmlns:a16="http://schemas.microsoft.com/office/drawing/2014/main" id="{5BEA0ED8-4EC7-4DE8-8A62-76F393857DB5}"/>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a:extLst>
            <a:ext uri="{FF2B5EF4-FFF2-40B4-BE49-F238E27FC236}">
              <a16:creationId xmlns:a16="http://schemas.microsoft.com/office/drawing/2014/main" id="{FBDA7037-1219-4147-82F8-EBA8272B566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a:extLst>
            <a:ext uri="{FF2B5EF4-FFF2-40B4-BE49-F238E27FC236}">
              <a16:creationId xmlns:a16="http://schemas.microsoft.com/office/drawing/2014/main" id="{CB362F92-CB05-4AB5-A8FC-42476C37B248}"/>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a:extLst>
            <a:ext uri="{FF2B5EF4-FFF2-40B4-BE49-F238E27FC236}">
              <a16:creationId xmlns:a16="http://schemas.microsoft.com/office/drawing/2014/main" id="{A273C0AB-FCDB-4E2F-9374-B2D12951D067}"/>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a:extLst>
            <a:ext uri="{FF2B5EF4-FFF2-40B4-BE49-F238E27FC236}">
              <a16:creationId xmlns:a16="http://schemas.microsoft.com/office/drawing/2014/main" id="{76948DF6-1889-4819-AF88-A2442496C85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a:extLst>
            <a:ext uri="{FF2B5EF4-FFF2-40B4-BE49-F238E27FC236}">
              <a16:creationId xmlns:a16="http://schemas.microsoft.com/office/drawing/2014/main" id="{62C31894-50B1-4A8E-A117-76DD4820F7A1}"/>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a:extLst>
            <a:ext uri="{FF2B5EF4-FFF2-40B4-BE49-F238E27FC236}">
              <a16:creationId xmlns:a16="http://schemas.microsoft.com/office/drawing/2014/main" id="{BD985002-A38F-4487-84BC-80CC86CA4B48}"/>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a:extLst>
            <a:ext uri="{FF2B5EF4-FFF2-40B4-BE49-F238E27FC236}">
              <a16:creationId xmlns:a16="http://schemas.microsoft.com/office/drawing/2014/main" id="{5DD12467-0021-4A9E-BC9C-C286B8D0A245}"/>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a:extLst>
            <a:ext uri="{FF2B5EF4-FFF2-40B4-BE49-F238E27FC236}">
              <a16:creationId xmlns:a16="http://schemas.microsoft.com/office/drawing/2014/main" id="{3C833B1D-B4D3-4E53-A173-31AB584E488B}"/>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59" name="テキスト ボックス 858">
          <a:extLst>
            <a:ext uri="{FF2B5EF4-FFF2-40B4-BE49-F238E27FC236}">
              <a16:creationId xmlns:a16="http://schemas.microsoft.com/office/drawing/2014/main" id="{67E87413-5797-4751-88F8-3A604628FAAB}"/>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60" name="直線コネクタ 859">
          <a:extLst>
            <a:ext uri="{FF2B5EF4-FFF2-40B4-BE49-F238E27FC236}">
              <a16:creationId xmlns:a16="http://schemas.microsoft.com/office/drawing/2014/main" id="{60375610-BFD0-4343-A92A-8C76E9C85051}"/>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1" name="テキスト ボックス 860">
          <a:extLst>
            <a:ext uri="{FF2B5EF4-FFF2-40B4-BE49-F238E27FC236}">
              <a16:creationId xmlns:a16="http://schemas.microsoft.com/office/drawing/2014/main" id="{E2F13325-4C25-4794-9B77-FCEC791D877C}"/>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2" name="直線コネクタ 861">
          <a:extLst>
            <a:ext uri="{FF2B5EF4-FFF2-40B4-BE49-F238E27FC236}">
              <a16:creationId xmlns:a16="http://schemas.microsoft.com/office/drawing/2014/main" id="{2ED5512B-27BE-4551-8455-8A7DB15F75ED}"/>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3" name="テキスト ボックス 862">
          <a:extLst>
            <a:ext uri="{FF2B5EF4-FFF2-40B4-BE49-F238E27FC236}">
              <a16:creationId xmlns:a16="http://schemas.microsoft.com/office/drawing/2014/main" id="{4EEDE983-C449-4415-92E6-BC1AE40DE213}"/>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4" name="直線コネクタ 863">
          <a:extLst>
            <a:ext uri="{FF2B5EF4-FFF2-40B4-BE49-F238E27FC236}">
              <a16:creationId xmlns:a16="http://schemas.microsoft.com/office/drawing/2014/main" id="{1D6B4537-8A2A-40B8-8A9B-BA7011951653}"/>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5" name="テキスト ボックス 864">
          <a:extLst>
            <a:ext uri="{FF2B5EF4-FFF2-40B4-BE49-F238E27FC236}">
              <a16:creationId xmlns:a16="http://schemas.microsoft.com/office/drawing/2014/main" id="{8CED49FF-73E1-4702-B6A3-6A52D7E5827A}"/>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6" name="直線コネクタ 865">
          <a:extLst>
            <a:ext uri="{FF2B5EF4-FFF2-40B4-BE49-F238E27FC236}">
              <a16:creationId xmlns:a16="http://schemas.microsoft.com/office/drawing/2014/main" id="{4A066C28-E609-4636-91A6-C59472ABBD9A}"/>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7" name="テキスト ボックス 866">
          <a:extLst>
            <a:ext uri="{FF2B5EF4-FFF2-40B4-BE49-F238E27FC236}">
              <a16:creationId xmlns:a16="http://schemas.microsoft.com/office/drawing/2014/main" id="{FBBDBFBF-6E02-4C6B-9123-C2E7FF41DAD1}"/>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8" name="直線コネクタ 867">
          <a:extLst>
            <a:ext uri="{FF2B5EF4-FFF2-40B4-BE49-F238E27FC236}">
              <a16:creationId xmlns:a16="http://schemas.microsoft.com/office/drawing/2014/main" id="{D9C26A68-7071-43A8-97FA-725951E0A39F}"/>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9" name="テキスト ボックス 868">
          <a:extLst>
            <a:ext uri="{FF2B5EF4-FFF2-40B4-BE49-F238E27FC236}">
              <a16:creationId xmlns:a16="http://schemas.microsoft.com/office/drawing/2014/main" id="{A4E81B22-249C-454E-B670-D0CB7A74005C}"/>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0" name="直線コネクタ 869">
          <a:extLst>
            <a:ext uri="{FF2B5EF4-FFF2-40B4-BE49-F238E27FC236}">
              <a16:creationId xmlns:a16="http://schemas.microsoft.com/office/drawing/2014/main" id="{B69F58DB-D4CA-4769-8C54-E33D1454A5B8}"/>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1" name="テキスト ボックス 870">
          <a:extLst>
            <a:ext uri="{FF2B5EF4-FFF2-40B4-BE49-F238E27FC236}">
              <a16:creationId xmlns:a16="http://schemas.microsoft.com/office/drawing/2014/main" id="{AA5B64CF-7393-424B-BB3E-73F02DC71E98}"/>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a:extLst>
            <a:ext uri="{FF2B5EF4-FFF2-40B4-BE49-F238E27FC236}">
              <a16:creationId xmlns:a16="http://schemas.microsoft.com/office/drawing/2014/main" id="{1CBE590B-D9A9-41AD-AB87-E6E8C8CA7874}"/>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a:extLst>
            <a:ext uri="{FF2B5EF4-FFF2-40B4-BE49-F238E27FC236}">
              <a16:creationId xmlns:a16="http://schemas.microsoft.com/office/drawing/2014/main" id="{B3C8AF5C-E6D6-4D10-B8A4-30F0B96E22D4}"/>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庁舎】&#10;一人当たり面積グラフ枠">
          <a:extLst>
            <a:ext uri="{FF2B5EF4-FFF2-40B4-BE49-F238E27FC236}">
              <a16:creationId xmlns:a16="http://schemas.microsoft.com/office/drawing/2014/main" id="{15D5EA14-BB86-4C5E-985C-4CA2AC54FD27}"/>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75" name="直線コネクタ 874">
          <a:extLst>
            <a:ext uri="{FF2B5EF4-FFF2-40B4-BE49-F238E27FC236}">
              <a16:creationId xmlns:a16="http://schemas.microsoft.com/office/drawing/2014/main" id="{495BE3DE-4CAC-46D2-AD5B-981B1D141074}"/>
            </a:ext>
          </a:extLst>
        </xdr:cNvPr>
        <xdr:cNvCxnSpPr/>
      </xdr:nvCxnSpPr>
      <xdr:spPr>
        <a:xfrm flipV="1">
          <a:off x="19951064" y="165974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76" name="【庁舎】&#10;一人当たり面積最小値テキスト">
          <a:extLst>
            <a:ext uri="{FF2B5EF4-FFF2-40B4-BE49-F238E27FC236}">
              <a16:creationId xmlns:a16="http://schemas.microsoft.com/office/drawing/2014/main" id="{A49051E1-4CA3-40AA-8816-76C1CB91223B}"/>
            </a:ext>
          </a:extLst>
        </xdr:cNvPr>
        <xdr:cNvSpPr txBox="1"/>
      </xdr:nvSpPr>
      <xdr:spPr>
        <a:xfrm>
          <a:off x="19989800"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77" name="直線コネクタ 876">
          <a:extLst>
            <a:ext uri="{FF2B5EF4-FFF2-40B4-BE49-F238E27FC236}">
              <a16:creationId xmlns:a16="http://schemas.microsoft.com/office/drawing/2014/main" id="{9BBD614D-5890-4A69-A30C-5DB7EDDB40D2}"/>
            </a:ext>
          </a:extLst>
        </xdr:cNvPr>
        <xdr:cNvCxnSpPr/>
      </xdr:nvCxnSpPr>
      <xdr:spPr>
        <a:xfrm>
          <a:off x="19881850" y="18148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78" name="【庁舎】&#10;一人当たり面積最大値テキスト">
          <a:extLst>
            <a:ext uri="{FF2B5EF4-FFF2-40B4-BE49-F238E27FC236}">
              <a16:creationId xmlns:a16="http://schemas.microsoft.com/office/drawing/2014/main" id="{76338767-F544-4084-A4DC-BFDF7A243D10}"/>
            </a:ext>
          </a:extLst>
        </xdr:cNvPr>
        <xdr:cNvSpPr txBox="1"/>
      </xdr:nvSpPr>
      <xdr:spPr>
        <a:xfrm>
          <a:off x="19989800" y="1637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79" name="直線コネクタ 878">
          <a:extLst>
            <a:ext uri="{FF2B5EF4-FFF2-40B4-BE49-F238E27FC236}">
              <a16:creationId xmlns:a16="http://schemas.microsoft.com/office/drawing/2014/main" id="{9A29BA72-78AB-4E1E-AEC9-2AA061C32C00}"/>
            </a:ext>
          </a:extLst>
        </xdr:cNvPr>
        <xdr:cNvCxnSpPr/>
      </xdr:nvCxnSpPr>
      <xdr:spPr>
        <a:xfrm>
          <a:off x="19881850" y="165974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880" name="【庁舎】&#10;一人当たり面積平均値テキスト">
          <a:extLst>
            <a:ext uri="{FF2B5EF4-FFF2-40B4-BE49-F238E27FC236}">
              <a16:creationId xmlns:a16="http://schemas.microsoft.com/office/drawing/2014/main" id="{C3730507-68C7-46C2-B02F-C361AEC9E752}"/>
            </a:ext>
          </a:extLst>
        </xdr:cNvPr>
        <xdr:cNvSpPr txBox="1"/>
      </xdr:nvSpPr>
      <xdr:spPr>
        <a:xfrm>
          <a:off x="19989800" y="17622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81" name="フローチャート: 判断 880">
          <a:extLst>
            <a:ext uri="{FF2B5EF4-FFF2-40B4-BE49-F238E27FC236}">
              <a16:creationId xmlns:a16="http://schemas.microsoft.com/office/drawing/2014/main" id="{12B19777-E406-4766-B3F5-42B3B9C98DB9}"/>
            </a:ext>
          </a:extLst>
        </xdr:cNvPr>
        <xdr:cNvSpPr/>
      </xdr:nvSpPr>
      <xdr:spPr>
        <a:xfrm>
          <a:off x="199009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82" name="フローチャート: 判断 881">
          <a:extLst>
            <a:ext uri="{FF2B5EF4-FFF2-40B4-BE49-F238E27FC236}">
              <a16:creationId xmlns:a16="http://schemas.microsoft.com/office/drawing/2014/main" id="{5B8E4692-58C1-4FB9-A93D-9238105F9762}"/>
            </a:ext>
          </a:extLst>
        </xdr:cNvPr>
        <xdr:cNvSpPr/>
      </xdr:nvSpPr>
      <xdr:spPr>
        <a:xfrm>
          <a:off x="19157950" y="17676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83" name="フローチャート: 判断 882">
          <a:extLst>
            <a:ext uri="{FF2B5EF4-FFF2-40B4-BE49-F238E27FC236}">
              <a16:creationId xmlns:a16="http://schemas.microsoft.com/office/drawing/2014/main" id="{DDBA9AED-2BE9-4B1C-9B51-92D90C239B21}"/>
            </a:ext>
          </a:extLst>
        </xdr:cNvPr>
        <xdr:cNvSpPr/>
      </xdr:nvSpPr>
      <xdr:spPr>
        <a:xfrm>
          <a:off x="1834515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84" name="フローチャート: 判断 883">
          <a:extLst>
            <a:ext uri="{FF2B5EF4-FFF2-40B4-BE49-F238E27FC236}">
              <a16:creationId xmlns:a16="http://schemas.microsoft.com/office/drawing/2014/main" id="{7A07BDCF-3643-46BE-9FFC-10C04A552C36}"/>
            </a:ext>
          </a:extLst>
        </xdr:cNvPr>
        <xdr:cNvSpPr/>
      </xdr:nvSpPr>
      <xdr:spPr>
        <a:xfrm>
          <a:off x="17551400" y="1772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85" name="フローチャート: 判断 884">
          <a:extLst>
            <a:ext uri="{FF2B5EF4-FFF2-40B4-BE49-F238E27FC236}">
              <a16:creationId xmlns:a16="http://schemas.microsoft.com/office/drawing/2014/main" id="{D4B37C2A-9E8F-4C14-95A2-3CD0965C4355}"/>
            </a:ext>
          </a:extLst>
        </xdr:cNvPr>
        <xdr:cNvSpPr/>
      </xdr:nvSpPr>
      <xdr:spPr>
        <a:xfrm>
          <a:off x="16757650" y="17689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71281D3B-D81F-420F-BC7D-DEEF0D46E14B}"/>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7FDBB117-2F4D-4BD3-93FC-6AF415D9BA3F}"/>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1623FECF-DDA8-474C-8D88-E3F68B10A98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33A2A495-CF34-44DD-AAA2-3BD400763EE7}"/>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621C34B1-007F-49FD-9205-67B465F61AD5}"/>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141332</xdr:rowOff>
    </xdr:from>
    <xdr:to>
      <xdr:col>116</xdr:col>
      <xdr:colOff>114300</xdr:colOff>
      <xdr:row>106</xdr:row>
      <xdr:rowOff>71482</xdr:rowOff>
    </xdr:to>
    <xdr:sp macro="" textlink="">
      <xdr:nvSpPr>
        <xdr:cNvPr id="891" name="楕円 890">
          <a:extLst>
            <a:ext uri="{FF2B5EF4-FFF2-40B4-BE49-F238E27FC236}">
              <a16:creationId xmlns:a16="http://schemas.microsoft.com/office/drawing/2014/main" id="{B1E8B7A2-F1F8-4241-BF89-A94AB0A04FCD}"/>
            </a:ext>
          </a:extLst>
        </xdr:cNvPr>
        <xdr:cNvSpPr/>
      </xdr:nvSpPr>
      <xdr:spPr>
        <a:xfrm>
          <a:off x="199009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164209</xdr:rowOff>
    </xdr:from>
    <xdr:ext cx="469744" cy="259045"/>
    <xdr:sp macro="" textlink="">
      <xdr:nvSpPr>
        <xdr:cNvPr id="892" name="【庁舎】&#10;一人当たり面積該当値テキスト">
          <a:extLst>
            <a:ext uri="{FF2B5EF4-FFF2-40B4-BE49-F238E27FC236}">
              <a16:creationId xmlns:a16="http://schemas.microsoft.com/office/drawing/2014/main" id="{7E0EB6B5-B40D-44C1-A2FC-20D0929B8535}"/>
            </a:ext>
          </a:extLst>
        </xdr:cNvPr>
        <xdr:cNvSpPr txBox="1"/>
      </xdr:nvSpPr>
      <xdr:spPr>
        <a:xfrm>
          <a:off x="19989800" y="1742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893" name="楕円 892">
          <a:extLst>
            <a:ext uri="{FF2B5EF4-FFF2-40B4-BE49-F238E27FC236}">
              <a16:creationId xmlns:a16="http://schemas.microsoft.com/office/drawing/2014/main" id="{8DB96E3D-9F87-4CA1-B3F0-0F795E2081E9}"/>
            </a:ext>
          </a:extLst>
        </xdr:cNvPr>
        <xdr:cNvSpPr/>
      </xdr:nvSpPr>
      <xdr:spPr>
        <a:xfrm>
          <a:off x="19157950" y="17581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20682</xdr:rowOff>
    </xdr:from>
    <xdr:to>
      <xdr:col>116</xdr:col>
      <xdr:colOff>63500</xdr:colOff>
      <xdr:row>106</xdr:row>
      <xdr:rowOff>30480</xdr:rowOff>
    </xdr:to>
    <xdr:cxnSp macro="">
      <xdr:nvCxnSpPr>
        <xdr:cNvPr id="894" name="直線コネクタ 893">
          <a:extLst>
            <a:ext uri="{FF2B5EF4-FFF2-40B4-BE49-F238E27FC236}">
              <a16:creationId xmlns:a16="http://schemas.microsoft.com/office/drawing/2014/main" id="{882A017E-E59D-48FE-A49D-25B381066AC0}"/>
            </a:ext>
          </a:extLst>
        </xdr:cNvPr>
        <xdr:cNvCxnSpPr/>
      </xdr:nvCxnSpPr>
      <xdr:spPr>
        <a:xfrm flipV="1">
          <a:off x="19202400" y="17622882"/>
          <a:ext cx="7493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170724</xdr:rowOff>
    </xdr:from>
    <xdr:to>
      <xdr:col>107</xdr:col>
      <xdr:colOff>101600</xdr:colOff>
      <xdr:row>106</xdr:row>
      <xdr:rowOff>100874</xdr:rowOff>
    </xdr:to>
    <xdr:sp macro="" textlink="">
      <xdr:nvSpPr>
        <xdr:cNvPr id="895" name="楕円 894">
          <a:extLst>
            <a:ext uri="{FF2B5EF4-FFF2-40B4-BE49-F238E27FC236}">
              <a16:creationId xmlns:a16="http://schemas.microsoft.com/office/drawing/2014/main" id="{6D49627E-FFA5-45E9-8220-4B14470ECBAF}"/>
            </a:ext>
          </a:extLst>
        </xdr:cNvPr>
        <xdr:cNvSpPr/>
      </xdr:nvSpPr>
      <xdr:spPr>
        <a:xfrm>
          <a:off x="1834515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50074</xdr:rowOff>
    </xdr:to>
    <xdr:cxnSp macro="">
      <xdr:nvCxnSpPr>
        <xdr:cNvPr id="896" name="直線コネクタ 895">
          <a:extLst>
            <a:ext uri="{FF2B5EF4-FFF2-40B4-BE49-F238E27FC236}">
              <a16:creationId xmlns:a16="http://schemas.microsoft.com/office/drawing/2014/main" id="{47C20ACA-055C-4117-BC0B-3FA53BC90E4C}"/>
            </a:ext>
          </a:extLst>
        </xdr:cNvPr>
        <xdr:cNvCxnSpPr/>
      </xdr:nvCxnSpPr>
      <xdr:spPr>
        <a:xfrm flipV="1">
          <a:off x="18395950" y="17632680"/>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5806</xdr:rowOff>
    </xdr:from>
    <xdr:to>
      <xdr:col>102</xdr:col>
      <xdr:colOff>165100</xdr:colOff>
      <xdr:row>106</xdr:row>
      <xdr:rowOff>107406</xdr:rowOff>
    </xdr:to>
    <xdr:sp macro="" textlink="">
      <xdr:nvSpPr>
        <xdr:cNvPr id="897" name="楕円 896">
          <a:extLst>
            <a:ext uri="{FF2B5EF4-FFF2-40B4-BE49-F238E27FC236}">
              <a16:creationId xmlns:a16="http://schemas.microsoft.com/office/drawing/2014/main" id="{9BF2CEA8-0035-4C17-8D8C-E34CC197F0C4}"/>
            </a:ext>
          </a:extLst>
        </xdr:cNvPr>
        <xdr:cNvSpPr/>
      </xdr:nvSpPr>
      <xdr:spPr>
        <a:xfrm>
          <a:off x="175514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50074</xdr:rowOff>
    </xdr:from>
    <xdr:to>
      <xdr:col>107</xdr:col>
      <xdr:colOff>50800</xdr:colOff>
      <xdr:row>106</xdr:row>
      <xdr:rowOff>56606</xdr:rowOff>
    </xdr:to>
    <xdr:cxnSp macro="">
      <xdr:nvCxnSpPr>
        <xdr:cNvPr id="898" name="直線コネクタ 897">
          <a:extLst>
            <a:ext uri="{FF2B5EF4-FFF2-40B4-BE49-F238E27FC236}">
              <a16:creationId xmlns:a16="http://schemas.microsoft.com/office/drawing/2014/main" id="{B37A97E8-946E-49CF-AC66-512D9303D147}"/>
            </a:ext>
          </a:extLst>
        </xdr:cNvPr>
        <xdr:cNvCxnSpPr/>
      </xdr:nvCxnSpPr>
      <xdr:spPr>
        <a:xfrm flipV="1">
          <a:off x="17602200" y="17652274"/>
          <a:ext cx="7937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15602</xdr:rowOff>
    </xdr:from>
    <xdr:to>
      <xdr:col>98</xdr:col>
      <xdr:colOff>38100</xdr:colOff>
      <xdr:row>106</xdr:row>
      <xdr:rowOff>117202</xdr:rowOff>
    </xdr:to>
    <xdr:sp macro="" textlink="">
      <xdr:nvSpPr>
        <xdr:cNvPr id="899" name="楕円 898">
          <a:extLst>
            <a:ext uri="{FF2B5EF4-FFF2-40B4-BE49-F238E27FC236}">
              <a16:creationId xmlns:a16="http://schemas.microsoft.com/office/drawing/2014/main" id="{78E6D655-9C21-437B-8257-9DE81ED3CB87}"/>
            </a:ext>
          </a:extLst>
        </xdr:cNvPr>
        <xdr:cNvSpPr/>
      </xdr:nvSpPr>
      <xdr:spPr>
        <a:xfrm>
          <a:off x="16757650" y="176178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56606</xdr:rowOff>
    </xdr:from>
    <xdr:to>
      <xdr:col>102</xdr:col>
      <xdr:colOff>114300</xdr:colOff>
      <xdr:row>106</xdr:row>
      <xdr:rowOff>66402</xdr:rowOff>
    </xdr:to>
    <xdr:cxnSp macro="">
      <xdr:nvCxnSpPr>
        <xdr:cNvPr id="900" name="直線コネクタ 899">
          <a:extLst>
            <a:ext uri="{FF2B5EF4-FFF2-40B4-BE49-F238E27FC236}">
              <a16:creationId xmlns:a16="http://schemas.microsoft.com/office/drawing/2014/main" id="{DC4540F2-918E-4F80-86BD-EED2A0F9DFDE}"/>
            </a:ext>
          </a:extLst>
        </xdr:cNvPr>
        <xdr:cNvCxnSpPr/>
      </xdr:nvCxnSpPr>
      <xdr:spPr>
        <a:xfrm flipV="1">
          <a:off x="16802100" y="17658806"/>
          <a:ext cx="8001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01" name="n_1aveValue【庁舎】&#10;一人当たり面積">
          <a:extLst>
            <a:ext uri="{FF2B5EF4-FFF2-40B4-BE49-F238E27FC236}">
              <a16:creationId xmlns:a16="http://schemas.microsoft.com/office/drawing/2014/main" id="{C8A2C650-FBF1-4C65-B480-0F768BF6F68C}"/>
            </a:ext>
          </a:extLst>
        </xdr:cNvPr>
        <xdr:cNvSpPr txBox="1"/>
      </xdr:nvSpPr>
      <xdr:spPr>
        <a:xfrm>
          <a:off x="18980227" y="1776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02" name="n_2aveValue【庁舎】&#10;一人当たり面積">
          <a:extLst>
            <a:ext uri="{FF2B5EF4-FFF2-40B4-BE49-F238E27FC236}">
              <a16:creationId xmlns:a16="http://schemas.microsoft.com/office/drawing/2014/main" id="{F3E2F8B3-60E4-42D5-92A9-087C4CF17931}"/>
            </a:ext>
          </a:extLst>
        </xdr:cNvPr>
        <xdr:cNvSpPr txBox="1"/>
      </xdr:nvSpPr>
      <xdr:spPr>
        <a:xfrm>
          <a:off x="18180127" y="1777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03" name="n_3aveValue【庁舎】&#10;一人当たり面積">
          <a:extLst>
            <a:ext uri="{FF2B5EF4-FFF2-40B4-BE49-F238E27FC236}">
              <a16:creationId xmlns:a16="http://schemas.microsoft.com/office/drawing/2014/main" id="{4285E4E0-87CD-407E-842C-1F18B08C1864}"/>
            </a:ext>
          </a:extLst>
        </xdr:cNvPr>
        <xdr:cNvSpPr txBox="1"/>
      </xdr:nvSpPr>
      <xdr:spPr>
        <a:xfrm>
          <a:off x="17386377" y="1781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04" name="n_4aveValue【庁舎】&#10;一人当たり面積">
          <a:extLst>
            <a:ext uri="{FF2B5EF4-FFF2-40B4-BE49-F238E27FC236}">
              <a16:creationId xmlns:a16="http://schemas.microsoft.com/office/drawing/2014/main" id="{0CF5BDE3-17AE-42F5-8308-AA8B69B319C9}"/>
            </a:ext>
          </a:extLst>
        </xdr:cNvPr>
        <xdr:cNvSpPr txBox="1"/>
      </xdr:nvSpPr>
      <xdr:spPr>
        <a:xfrm>
          <a:off x="16592627" y="1778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97807</xdr:rowOff>
    </xdr:from>
    <xdr:ext cx="469744" cy="259045"/>
    <xdr:sp macro="" textlink="">
      <xdr:nvSpPr>
        <xdr:cNvPr id="905" name="n_1mainValue【庁舎】&#10;一人当たり面積">
          <a:extLst>
            <a:ext uri="{FF2B5EF4-FFF2-40B4-BE49-F238E27FC236}">
              <a16:creationId xmlns:a16="http://schemas.microsoft.com/office/drawing/2014/main" id="{3F79051B-9381-4A2C-9637-A0BF4EE8549B}"/>
            </a:ext>
          </a:extLst>
        </xdr:cNvPr>
        <xdr:cNvSpPr txBox="1"/>
      </xdr:nvSpPr>
      <xdr:spPr>
        <a:xfrm>
          <a:off x="189802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117401</xdr:rowOff>
    </xdr:from>
    <xdr:ext cx="469744" cy="259045"/>
    <xdr:sp macro="" textlink="">
      <xdr:nvSpPr>
        <xdr:cNvPr id="906" name="n_2mainValue【庁舎】&#10;一人当たり面積">
          <a:extLst>
            <a:ext uri="{FF2B5EF4-FFF2-40B4-BE49-F238E27FC236}">
              <a16:creationId xmlns:a16="http://schemas.microsoft.com/office/drawing/2014/main" id="{6951C5E1-247A-4DFC-A105-EA5B220FE123}"/>
            </a:ext>
          </a:extLst>
        </xdr:cNvPr>
        <xdr:cNvSpPr txBox="1"/>
      </xdr:nvSpPr>
      <xdr:spPr>
        <a:xfrm>
          <a:off x="18180127" y="1737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123933</xdr:rowOff>
    </xdr:from>
    <xdr:ext cx="469744" cy="259045"/>
    <xdr:sp macro="" textlink="">
      <xdr:nvSpPr>
        <xdr:cNvPr id="907" name="n_3mainValue【庁舎】&#10;一人当たり面積">
          <a:extLst>
            <a:ext uri="{FF2B5EF4-FFF2-40B4-BE49-F238E27FC236}">
              <a16:creationId xmlns:a16="http://schemas.microsoft.com/office/drawing/2014/main" id="{3676E081-FBBC-451E-B9FA-C22635B75021}"/>
            </a:ext>
          </a:extLst>
        </xdr:cNvPr>
        <xdr:cNvSpPr txBox="1"/>
      </xdr:nvSpPr>
      <xdr:spPr>
        <a:xfrm>
          <a:off x="17386377" y="1738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133729</xdr:rowOff>
    </xdr:from>
    <xdr:ext cx="469744" cy="259045"/>
    <xdr:sp macro="" textlink="">
      <xdr:nvSpPr>
        <xdr:cNvPr id="908" name="n_4mainValue【庁舎】&#10;一人当たり面積">
          <a:extLst>
            <a:ext uri="{FF2B5EF4-FFF2-40B4-BE49-F238E27FC236}">
              <a16:creationId xmlns:a16="http://schemas.microsoft.com/office/drawing/2014/main" id="{389AEC66-76CC-47FF-A1B1-4161C0138707}"/>
            </a:ext>
          </a:extLst>
        </xdr:cNvPr>
        <xdr:cNvSpPr txBox="1"/>
      </xdr:nvSpPr>
      <xdr:spPr>
        <a:xfrm>
          <a:off x="16592627" y="1739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9" name="正方形/長方形 908">
          <a:extLst>
            <a:ext uri="{FF2B5EF4-FFF2-40B4-BE49-F238E27FC236}">
              <a16:creationId xmlns:a16="http://schemas.microsoft.com/office/drawing/2014/main" id="{9696ABA9-A310-4871-B936-49719138E6EF}"/>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0" name="正方形/長方形 909">
          <a:extLst>
            <a:ext uri="{FF2B5EF4-FFF2-40B4-BE49-F238E27FC236}">
              <a16:creationId xmlns:a16="http://schemas.microsoft.com/office/drawing/2014/main" id="{EABBCA50-033A-4BC1-8978-3CA4204C589B}"/>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1" name="テキスト ボックス 910">
          <a:extLst>
            <a:ext uri="{FF2B5EF4-FFF2-40B4-BE49-F238E27FC236}">
              <a16:creationId xmlns:a16="http://schemas.microsoft.com/office/drawing/2014/main" id="{D42BBBAB-F66A-420F-B7CC-C669CB9C2E8A}"/>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類似団体と比較して有形固定資産減価償却率が特に高くなっている施設は、</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図書館</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一般廃棄物処理施設</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保健センター</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庁舎</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があり、今後設備の更新事業の増加が予想される。</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保健センター</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庁舎</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については、すでに庁舎の建替え事業を開始している。</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また、一人当たりの数値が類似団体平均を大きく上回っているものとして、</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一般廃棄物処理施設</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が挙げられる。要因としては、一部事務組合などの共同利用の場合は自治体の所有とならず、一般会計等の固定資産として計上されないため、本市のように市が所有している場合と比較すると数値の差が大きいことが考えられる。</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庁舎</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についても、一人当たり面積が類似団体平均を若干上回っているが、本市は合併前の市町の庁舎をそのまま利用しているため、庁舎の建替えで面積を削減したり、合併後に支所を廃止・縮小等した団体との差だと考えられる。</a:t>
          </a:r>
          <a:endParaRPr lang="ja-JP" altLang="ja-JP" sz="1400">
            <a:solidFill>
              <a:schemeClr val="tx1"/>
            </a:solidFill>
            <a:effectLst/>
          </a:endParaRPr>
        </a:p>
        <a:p>
          <a:pPr eaLnBrk="1" fontAlgn="auto" latinLnBrk="0" hangingPunct="1"/>
          <a:r>
            <a:rPr lang="ja-JP"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一方で、</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図書館</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保健センター</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市民会館</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など合併前の施設をそのまま利用していても、類似団体平均を下回っているものもある。市民サービスが不足している可能性があるため、今後施設の改修などを行う際に、数値を参考にしたい。</a:t>
          </a:r>
          <a:endParaRPr lang="ja-JP" altLang="ja-JP" sz="1400">
            <a:solidFill>
              <a:schemeClr val="tx1"/>
            </a:solidFill>
            <a:effectLst/>
          </a:endParaRPr>
        </a:p>
        <a:p>
          <a:pPr eaLnBrk="1" fontAlgn="auto" latinLnBrk="0" hangingPunct="1"/>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年度まで類似団体平均より低い減価償却率で</a:t>
          </a:r>
          <a:r>
            <a:rPr kumimoji="1" lang="ja-JP" altLang="ja-JP" sz="1100">
              <a:solidFill>
                <a:sysClr val="windowText" lastClr="000000"/>
              </a:solidFill>
              <a:effectLst/>
              <a:latin typeface="+mn-lt"/>
              <a:ea typeface="+mn-ea"/>
              <a:cs typeface="+mn-cs"/>
            </a:rPr>
            <a:t>あったが、令和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以降は</a:t>
          </a:r>
          <a:r>
            <a:rPr kumimoji="1" lang="ja-JP" altLang="ja-JP" sz="1100">
              <a:solidFill>
                <a:sysClr val="windowText" lastClr="000000"/>
              </a:solidFill>
              <a:effectLst/>
              <a:latin typeface="+mn-lt"/>
              <a:ea typeface="+mn-ea"/>
              <a:cs typeface="+mn-cs"/>
            </a:rPr>
            <a:t>平均を上回っ</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。中でも高齢者福祉施設と障害者福祉施設の減価償却累計額が大きいため、今後老朽化による経費の増が想定される。反対に、</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体育館・プール</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は令和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年度までは類似団体平均を上回っていたが、令和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以降は平均を下回っている</a:t>
          </a:r>
          <a:r>
            <a:rPr kumimoji="1" lang="ja-JP" altLang="ja-JP" sz="1100">
              <a:solidFill>
                <a:sysClr val="windowText" lastClr="000000"/>
              </a:solidFill>
              <a:effectLst/>
              <a:latin typeface="+mn-lt"/>
              <a:ea typeface="+mn-ea"/>
              <a:cs typeface="+mn-cs"/>
            </a:rPr>
            <a:t>。その理由として、個別施設計画に基づく体育館の改修が行われたことが挙げられる。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54,643
53,816
276.31
27,557,751
26,387,069
954,014
15,882,417
17,220,940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基準財政収入額は市民税法人税割、固定資産税の増加により、全体で</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億円増加し、基準財政需要額も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需要額より収入額が大きく増加したことで、単年度の数値は上昇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改善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した。</a:t>
          </a:r>
          <a:r>
            <a:rPr kumimoji="1" lang="en-US" altLang="ja-JP" sz="1300">
              <a:latin typeface="ＭＳ Ｐゴシック" panose="020B0600070205080204" pitchFamily="50" charset="-128"/>
              <a:ea typeface="ＭＳ Ｐゴシック" panose="020B0600070205080204" pitchFamily="50" charset="-128"/>
            </a:rPr>
            <a:t>(R4:0.763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R5:0.820)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か年平均も</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上昇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改善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経済状況の変化等にも対応できるように、事業の見直しや適正な定員管理による歳出削減、企業誘致や移住定住促進等での税源かん養など更なる財政基盤の強化を進める。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129822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458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129822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5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19349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ポイント上昇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悪化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し、類似団体平均と比較すると</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歳出では、委託料の増加などにより物件費が大幅に増加したため、総額として増加した。歳入では、法人市民税、固定資産税が増加したが、普通交付税の大幅な減少もあり、総額としては減少した。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経常経費の増加は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年間続いており、直近で最も高い水準となっている。今後、新規事業の精査と既存事業の抜本的な見直しを徹底することで、持続可能な行政運営を目指していく。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66</xdr:row>
      <xdr:rowOff>48768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95000"/>
          <a:ext cx="8382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104902</xdr:rowOff>
    </xdr:from>
    <xdr:to>
      <xdr:col>19</xdr:col>
      <xdr:colOff>133350</xdr:colOff>
      <xdr:row>62</xdr:row>
      <xdr:rowOff>165100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6335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62</xdr:row>
      <xdr:rowOff>97536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6335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97536</xdr:rowOff>
    </xdr:from>
    <xdr:to>
      <xdr:col>11</xdr:col>
      <xdr:colOff>31750</xdr:colOff>
      <xdr:row>64</xdr:row>
      <xdr:rowOff>63500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27436"/>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169418</xdr:rowOff>
    </xdr:from>
    <xdr:to>
      <xdr:col>23</xdr:col>
      <xdr:colOff>184150</xdr:colOff>
      <xdr:row>66</xdr:row>
      <xdr:rowOff>99568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141495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8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140479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住基人口が</a:t>
          </a:r>
          <a:r>
            <a:rPr kumimoji="1" lang="en-US" altLang="ja-JP" sz="1150">
              <a:latin typeface="ＭＳ Ｐゴシック" panose="020B0600070205080204" pitchFamily="50" charset="-128"/>
              <a:ea typeface="ＭＳ Ｐゴシック" panose="020B0600070205080204" pitchFamily="50" charset="-128"/>
            </a:rPr>
            <a:t>600</a:t>
          </a:r>
          <a:r>
            <a:rPr kumimoji="1" lang="ja-JP" altLang="en-US" sz="1150">
              <a:latin typeface="ＭＳ Ｐゴシック" panose="020B0600070205080204" pitchFamily="50" charset="-128"/>
              <a:ea typeface="ＭＳ Ｐゴシック" panose="020B0600070205080204" pitchFamily="50" charset="-128"/>
            </a:rPr>
            <a:t>人以上減少しており、悪化要因となっている。人口減少に合わせて経費削減が必要だが、人件費、物件費、維持補修費のすべてが増加している。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人件費は、職員給・報酬等全般的に増加しており、職員数の抑制が必要である。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物件費は、指定管理等委託料などが増加している。外部委託を行う際は、人件費その他経費の削減を合わせて進め、コストの低減を図っていく。</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維持補修費は、施設の維持補修費が増加している。施設全体が老朽化しているが、計画的に修繕するとともに、統廃合や再配置を検討していく必要がある。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81927</xdr:rowOff>
    </xdr:from>
    <xdr:to>
      <xdr:col>23</xdr:col>
      <xdr:colOff>133350</xdr:colOff>
      <xdr:row>82</xdr:row>
      <xdr:rowOff>158524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0827"/>
          <a:ext cx="838200" cy="7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166791</xdr:rowOff>
    </xdr:from>
    <xdr:to>
      <xdr:col>19</xdr:col>
      <xdr:colOff>133350</xdr:colOff>
      <xdr:row>82</xdr:row>
      <xdr:rowOff>81927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54241"/>
          <a:ext cx="889000" cy="8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120976</xdr:rowOff>
    </xdr:from>
    <xdr:to>
      <xdr:col>15</xdr:col>
      <xdr:colOff>82550</xdr:colOff>
      <xdr:row>81</xdr:row>
      <xdr:rowOff>166791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8426"/>
          <a:ext cx="889000" cy="4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82576</xdr:rowOff>
    </xdr:from>
    <xdr:to>
      <xdr:col>11</xdr:col>
      <xdr:colOff>31750</xdr:colOff>
      <xdr:row>81</xdr:row>
      <xdr:rowOff>120976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70026"/>
          <a:ext cx="889000" cy="3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107724</xdr:rowOff>
    </xdr:from>
    <xdr:to>
      <xdr:col>23</xdr:col>
      <xdr:colOff>184150</xdr:colOff>
      <xdr:row>83</xdr:row>
      <xdr:rowOff>37874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79801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31127</xdr:rowOff>
    </xdr:from>
    <xdr:to>
      <xdr:col>19</xdr:col>
      <xdr:colOff>184150</xdr:colOff>
      <xdr:row>82</xdr:row>
      <xdr:rowOff>132727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142904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58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115991</xdr:rowOff>
    </xdr:from>
    <xdr:to>
      <xdr:col>15</xdr:col>
      <xdr:colOff>133350</xdr:colOff>
      <xdr:row>82</xdr:row>
      <xdr:rowOff>46141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56318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7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70176</xdr:rowOff>
    </xdr:from>
    <xdr:to>
      <xdr:col>11</xdr:col>
      <xdr:colOff>82550</xdr:colOff>
      <xdr:row>82</xdr:row>
      <xdr:rowOff>326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10503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31776</xdr:rowOff>
    </xdr:from>
    <xdr:to>
      <xdr:col>7</xdr:col>
      <xdr:colOff>31750</xdr:colOff>
      <xdr:row>81</xdr:row>
      <xdr:rowOff>133376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143553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8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例年通り類似団体平均と近い数値となり、平均的な水準といえる。今後とも国や近隣市町村の動向を踏まえ、給与の適正化に努める。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170543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463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170543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49893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01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a:t>
          </a:r>
          <a:r>
            <a:rPr kumimoji="1" lang="en-US" altLang="ja-JP" sz="1300">
              <a:latin typeface="ＭＳ Ｐゴシック" panose="020B0600070205080204" pitchFamily="50" charset="-128"/>
              <a:ea typeface="ＭＳ Ｐゴシック" panose="020B0600070205080204" pitchFamily="50" charset="-128"/>
            </a:rPr>
            <a:t>411</a:t>
          </a:r>
          <a:r>
            <a:rPr kumimoji="1" lang="ja-JP" altLang="en-US" sz="1300">
              <a:latin typeface="ＭＳ Ｐゴシック" panose="020B0600070205080204" pitchFamily="50" charset="-128"/>
              <a:ea typeface="ＭＳ Ｐゴシック" panose="020B0600070205080204" pitchFamily="50" charset="-128"/>
            </a:rPr>
            <a:t>人で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人増加となり、指標も増加した。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現状は類似団体平均と同程度なので、ここから乖離しすぎることのないよう注意する。</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の推進などで業務を効率化するとともに、事業の見直しによる人員の適正配置を進め、職員数を抑制していく。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48471</xdr:rowOff>
    </xdr:from>
    <xdr:to>
      <xdr:col>81</xdr:col>
      <xdr:colOff>44450</xdr:colOff>
      <xdr:row>62</xdr:row>
      <xdr:rowOff>68580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7837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30374</xdr:rowOff>
    </xdr:from>
    <xdr:to>
      <xdr:col>77</xdr:col>
      <xdr:colOff>44450</xdr:colOff>
      <xdr:row>62</xdr:row>
      <xdr:rowOff>48471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6027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14288</xdr:rowOff>
    </xdr:from>
    <xdr:to>
      <xdr:col>72</xdr:col>
      <xdr:colOff>203200</xdr:colOff>
      <xdr:row>62</xdr:row>
      <xdr:rowOff>30374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4418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6244</xdr:rowOff>
    </xdr:from>
    <xdr:to>
      <xdr:col>68</xdr:col>
      <xdr:colOff>152400</xdr:colOff>
      <xdr:row>62</xdr:row>
      <xdr:rowOff>14288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3614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17780</xdr:rowOff>
    </xdr:from>
    <xdr:to>
      <xdr:col>81</xdr:col>
      <xdr:colOff>95250</xdr:colOff>
      <xdr:row>62</xdr:row>
      <xdr:rowOff>119380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34307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169121</xdr:rowOff>
    </xdr:from>
    <xdr:to>
      <xdr:col>77</xdr:col>
      <xdr:colOff>95250</xdr:colOff>
      <xdr:row>62</xdr:row>
      <xdr:rowOff>99271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109448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9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151024</xdr:rowOff>
    </xdr:from>
    <xdr:to>
      <xdr:col>73</xdr:col>
      <xdr:colOff>44450</xdr:colOff>
      <xdr:row>62</xdr:row>
      <xdr:rowOff>81174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91351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7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134938</xdr:rowOff>
    </xdr:from>
    <xdr:to>
      <xdr:col>68</xdr:col>
      <xdr:colOff>203200</xdr:colOff>
      <xdr:row>62</xdr:row>
      <xdr:rowOff>65088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75265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126894</xdr:rowOff>
    </xdr:from>
    <xdr:to>
      <xdr:col>64</xdr:col>
      <xdr:colOff>152400</xdr:colOff>
      <xdr:row>62</xdr:row>
      <xdr:rowOff>57044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67221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5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改善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し、単年度で比較しても前年度より</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ポイント低下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改善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している</a:t>
          </a:r>
          <a:r>
            <a:rPr kumimoji="1" lang="en-US" altLang="ja-JP" sz="1300">
              <a:latin typeface="ＭＳ Ｐゴシック" panose="020B0600070205080204" pitchFamily="50" charset="-128"/>
              <a:ea typeface="ＭＳ Ｐゴシック" panose="020B0600070205080204" pitchFamily="50" charset="-128"/>
            </a:rPr>
            <a:t>(R3:7.42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R4:7.27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R5:7.13)</a:t>
          </a:r>
          <a:r>
            <a:rPr kumimoji="1" lang="ja-JP" altLang="en-US" sz="1300">
              <a:latin typeface="ＭＳ Ｐゴシック" panose="020B0600070205080204" pitchFamily="50" charset="-128"/>
              <a:ea typeface="ＭＳ Ｐゴシック" panose="020B0600070205080204" pitchFamily="50" charset="-128"/>
            </a:rPr>
            <a:t>。しかし、類似団体平均と比較すると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改善した要因として地方債の元利償還金が減少したことがあげられるが、依然として公債費は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億円と多額になっている。今後は、大規模な建設事業が見込まれているが、類似団体平均水準を目安として、新規発行の抑制に努める。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136652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560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41</xdr:row>
      <xdr:rowOff>13462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946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42418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429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42418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622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19321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3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77995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68343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将来負担比率は、前年度から引き続き、将来負担額よりも将来負担額に充当可能な財源等が多いため算定されなかった。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主な要因としては、地方債の元金償還額が新規発行額を上回ったことで地方債現在高が減少したこと、充当可能基金が増加したことがあげられる。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引き続き、将来負担額を抑えるため、新規地方債発行事業の適正化を図り、財政の健全化に努める。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62290</xdr:rowOff>
    </xdr:from>
    <xdr:to>
      <xdr:col>64</xdr:col>
      <xdr:colOff>152400</xdr:colOff>
      <xdr:row>13</xdr:row>
      <xdr:rowOff>163890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2617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54,643
53,816
276.31
27,557,751
26,387,069
954,014
15,882,417
17,220,940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億円減少したが、経常一般財源等の減少により比率は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ポイント上昇している。また、主な減少要因は退職手当だが、これは定年延長の影響が大きく、退職手当を除くと</a:t>
          </a:r>
          <a:r>
            <a:rPr kumimoji="1" lang="en-US" altLang="ja-JP" sz="1300">
              <a:latin typeface="ＭＳ Ｐゴシック" panose="020B0600070205080204" pitchFamily="50" charset="-128"/>
              <a:ea typeface="ＭＳ Ｐゴシック" panose="020B0600070205080204" pitchFamily="50" charset="-128"/>
            </a:rPr>
            <a:t>0.93</a:t>
          </a:r>
          <a:r>
            <a:rPr kumimoji="1" lang="ja-JP" altLang="en-US" sz="1300">
              <a:latin typeface="ＭＳ Ｐゴシック" panose="020B0600070205080204" pitchFamily="50" charset="-128"/>
              <a:ea typeface="ＭＳ Ｐゴシック" panose="020B0600070205080204" pitchFamily="50" charset="-128"/>
            </a:rPr>
            <a:t>億円の増加となっている。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ポイント下回っているが、今後、税収規模の縮小が予想されることから、事業の見直しと合わせて必要な職員数を見極め、人件費を必要最小限に抑制していく。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131899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9346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99242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9346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99242</xdr:rowOff>
    </xdr:from>
    <xdr:to>
      <xdr:col>15</xdr:col>
      <xdr:colOff>98425</xdr:colOff>
      <xdr:row>35</xdr:row>
      <xdr:rowOff>158024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9999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33927</xdr:rowOff>
    </xdr:from>
    <xdr:to>
      <xdr:col>11</xdr:col>
      <xdr:colOff>9525</xdr:colOff>
      <xdr:row>35</xdr:row>
      <xdr:rowOff>158024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3467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81099</xdr:rowOff>
    </xdr:from>
    <xdr:to>
      <xdr:col>24</xdr:col>
      <xdr:colOff>76200</xdr:colOff>
      <xdr:row>36</xdr:row>
      <xdr:rowOff>11249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97626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2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48442</xdr:rowOff>
    </xdr:from>
    <xdr:to>
      <xdr:col>15</xdr:col>
      <xdr:colOff>149225</xdr:colOff>
      <xdr:row>35</xdr:row>
      <xdr:rowOff>150042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160219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107224</xdr:rowOff>
    </xdr:from>
    <xdr:to>
      <xdr:col>11</xdr:col>
      <xdr:colOff>60325</xdr:colOff>
      <xdr:row>36</xdr:row>
      <xdr:rowOff>37374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47551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154577</xdr:rowOff>
    </xdr:from>
    <xdr:to>
      <xdr:col>6</xdr:col>
      <xdr:colOff>171450</xdr:colOff>
      <xdr:row>35</xdr:row>
      <xdr:rowOff>84727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94904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5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a:t>
          </a:r>
          <a:r>
            <a:rPr kumimoji="1" lang="en-US" altLang="ja-JP" sz="1300">
              <a:latin typeface="ＭＳ Ｐゴシック" panose="020B0600070205080204" pitchFamily="50" charset="-128"/>
              <a:ea typeface="ＭＳ Ｐゴシック" panose="020B0600070205080204" pitchFamily="50" charset="-128"/>
            </a:rPr>
            <a:t>3..37</a:t>
          </a:r>
          <a:r>
            <a:rPr kumimoji="1" lang="ja-JP" altLang="en-US" sz="1300">
              <a:latin typeface="ＭＳ Ｐゴシック" panose="020B0600070205080204" pitchFamily="50" charset="-128"/>
              <a:ea typeface="ＭＳ Ｐゴシック" panose="020B0600070205080204" pitchFamily="50" charset="-128"/>
            </a:rPr>
            <a:t>億円増加し、比率は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ポイント上昇した。</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年連続の大幅な増加により、類似団体平均を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ポイント上回る状況となった。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主な要因は、指定管理等外部委託を進めたことにより委託料が増加したことによる。外部委託を行う際は、それに伴う人件費その他経費の削減を合わせて行うことでコストの低減に努める必要がある。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16</xdr:row>
      <xdr:rowOff>58420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958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27940</xdr:rowOff>
    </xdr:from>
    <xdr:to>
      <xdr:col>78</xdr:col>
      <xdr:colOff>69850</xdr:colOff>
      <xdr:row>15</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282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27940</xdr:rowOff>
    </xdr:from>
    <xdr:to>
      <xdr:col>73</xdr:col>
      <xdr:colOff>180975</xdr:colOff>
      <xdr:row>14</xdr:row>
      <xdr:rowOff>66040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2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15</xdr:row>
      <xdr:rowOff>1270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663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151147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148590</xdr:rowOff>
    </xdr:from>
    <xdr:to>
      <xdr:col>74</xdr:col>
      <xdr:colOff>31750</xdr:colOff>
      <xdr:row>14</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88917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億円増加し、比率は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ポイント上昇した。類似団体平均と比較すると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扶助対象は今後も増加が予想されること、また、制度改正や社会情勢の変化等による影響も考慮しながら歳入確保等安定的な財政運営に努める必要がある。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11872"/>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61685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465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57</xdr:row>
      <xdr:rowOff>20865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628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81842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ポイント上昇した。維持補修費は</a:t>
          </a:r>
          <a:r>
            <a:rPr kumimoji="1" lang="en-US" altLang="ja-JP" sz="1300">
              <a:latin typeface="ＭＳ Ｐゴシック" panose="020B0600070205080204" pitchFamily="50" charset="-128"/>
              <a:ea typeface="ＭＳ Ｐゴシック" panose="020B0600070205080204" pitchFamily="50" charset="-128"/>
            </a:rPr>
            <a:t>0.76</a:t>
          </a:r>
          <a:r>
            <a:rPr kumimoji="1" lang="ja-JP" altLang="en-US" sz="1300">
              <a:latin typeface="ＭＳ Ｐゴシック" panose="020B0600070205080204" pitchFamily="50" charset="-128"/>
              <a:ea typeface="ＭＳ Ｐゴシック" panose="020B0600070205080204" pitchFamily="50" charset="-128"/>
            </a:rPr>
            <a:t>億円増加している。類似団体平均と比較すると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修繕の増加が主な要因であるが、施設全般が老朽化しているため、急激な減額は困難である。そのため、公共施設等総合管理計画及び個別施設計画に基づき施設を計画的に維持するとともに、施設の取捨選択を進め、統廃合や再配置を検討していく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59</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94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0</xdr:rowOff>
    </xdr:from>
    <xdr:to>
      <xdr:col>78</xdr:col>
      <xdr:colOff>69850</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44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38100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60</xdr:row>
      <xdr:rowOff>38100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82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158750</xdr:rowOff>
    </xdr:from>
    <xdr:to>
      <xdr:col>65</xdr:col>
      <xdr:colOff>53975</xdr:colOff>
      <xdr:row>60</xdr:row>
      <xdr:rowOff>88900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億円減少したが、経常一般財源等の減少により比率は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類似団体平均と比較しても</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として、公立碓氷病院への負担金がある。経営改善に向け、経営強化プランに基づき、患者数の増加や病床稼働率の向上、コスト削減などによる収支改善等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409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36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6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24130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a:t>
          </a:r>
          <a:r>
            <a:rPr kumimoji="1" lang="en-US" altLang="ja-JP" sz="1200">
              <a:latin typeface="ＭＳ Ｐゴシック" panose="020B0600070205080204" pitchFamily="50" charset="-128"/>
              <a:ea typeface="ＭＳ Ｐゴシック" panose="020B0600070205080204" pitchFamily="50" charset="-128"/>
            </a:rPr>
            <a:t>1.85</a:t>
          </a:r>
          <a:r>
            <a:rPr kumimoji="1" lang="ja-JP" altLang="en-US" sz="1200">
              <a:latin typeface="ＭＳ Ｐゴシック" panose="020B0600070205080204" pitchFamily="50" charset="-128"/>
              <a:ea typeface="ＭＳ Ｐゴシック" panose="020B0600070205080204" pitchFamily="50" charset="-128"/>
            </a:rPr>
            <a:t>億円減少し、比率は</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ポイント低下した。地方債の新規発行額を抑制したことによるもので、類似団体平均を</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大規模な建設事業が予定されており、多額の地方債発行が見込まれている。また、金利上昇による利子負担の増加も懸念される。公債費の平準化・抑制のため、施設を計画的に整備・修繕するとともに、将来負担を考慮しながら新規発行額を定めていく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943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143002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17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78</xdr:row>
      <xdr:rowOff>35561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446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62992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086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58438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比率は</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ポイント上昇し、類似団体平均と比較すると</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比率の悪化が顕著であるため、既存の事業や施設について、廃止を含む抜本的な見直しを行い、経常経費の削減を進める必要がある。また、企業誘致や移住定住促進等での税源かん養による地方税の増加など、一般財源を安定的かつ持続的に確保する取組も積極的に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41275</xdr:rowOff>
    </xdr:from>
    <xdr:to>
      <xdr:col>82</xdr:col>
      <xdr:colOff>107950</xdr:colOff>
      <xdr:row>78</xdr:row>
      <xdr:rowOff>64136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71475"/>
          <a:ext cx="8382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41275</xdr:rowOff>
    </xdr:from>
    <xdr:to>
      <xdr:col>78</xdr:col>
      <xdr:colOff>69850</xdr:colOff>
      <xdr:row>76</xdr:row>
      <xdr:rowOff>41275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000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41275</xdr:rowOff>
    </xdr:from>
    <xdr:to>
      <xdr:col>73</xdr:col>
      <xdr:colOff>180975</xdr:colOff>
      <xdr:row>75</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000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58420</xdr:rowOff>
    </xdr:from>
    <xdr:to>
      <xdr:col>69</xdr:col>
      <xdr:colOff>92075</xdr:colOff>
      <xdr:row>76</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171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13336</xdr:rowOff>
    </xdr:from>
    <xdr:to>
      <xdr:col>82</xdr:col>
      <xdr:colOff>158750</xdr:colOff>
      <xdr:row>78</xdr:row>
      <xdr:rowOff>114936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156863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161925</xdr:rowOff>
    </xdr:from>
    <xdr:to>
      <xdr:col>78</xdr:col>
      <xdr:colOff>120650</xdr:colOff>
      <xdr:row>76</xdr:row>
      <xdr:rowOff>92075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76852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07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161925</xdr:rowOff>
    </xdr:from>
    <xdr:to>
      <xdr:col>74</xdr:col>
      <xdr:colOff>31750</xdr:colOff>
      <xdr:row>75</xdr:row>
      <xdr:rowOff>92075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76852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7620</xdr:rowOff>
    </xdr:from>
    <xdr:to>
      <xdr:col>69</xdr:col>
      <xdr:colOff>142875</xdr:colOff>
      <xdr:row>75</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119397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126429</xdr:rowOff>
    </xdr:from>
    <xdr:to>
      <xdr:col>29</xdr:col>
      <xdr:colOff>127000</xdr:colOff>
      <xdr:row>14</xdr:row>
      <xdr:rowOff>1994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02904"/>
          <a:ext cx="647700" cy="47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1994</xdr:rowOff>
    </xdr:from>
    <xdr:to>
      <xdr:col>26</xdr:col>
      <xdr:colOff>50800</xdr:colOff>
      <xdr:row>14</xdr:row>
      <xdr:rowOff>47371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49919"/>
          <a:ext cx="698500" cy="45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47371</xdr:rowOff>
    </xdr:from>
    <xdr:to>
      <xdr:col>22</xdr:col>
      <xdr:colOff>114300</xdr:colOff>
      <xdr:row>14</xdr:row>
      <xdr:rowOff>107055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95296"/>
          <a:ext cx="698500" cy="59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107055</xdr:rowOff>
    </xdr:from>
    <xdr:to>
      <xdr:col>18</xdr:col>
      <xdr:colOff>177800</xdr:colOff>
      <xdr:row>14</xdr:row>
      <xdr:rowOff>136182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54980"/>
          <a:ext cx="698500" cy="29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75629</xdr:rowOff>
    </xdr:from>
    <xdr:to>
      <xdr:col>29</xdr:col>
      <xdr:colOff>177800</xdr:colOff>
      <xdr:row>14</xdr:row>
      <xdr:rowOff>5779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52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92156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9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122644</xdr:rowOff>
    </xdr:from>
    <xdr:to>
      <xdr:col>26</xdr:col>
      <xdr:colOff>101600</xdr:colOff>
      <xdr:row>14</xdr:row>
      <xdr:rowOff>52794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99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62971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6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168021</xdr:rowOff>
    </xdr:from>
    <xdr:to>
      <xdr:col>22</xdr:col>
      <xdr:colOff>165100</xdr:colOff>
      <xdr:row>14</xdr:row>
      <xdr:rowOff>98171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44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108348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56255</xdr:rowOff>
    </xdr:from>
    <xdr:to>
      <xdr:col>19</xdr:col>
      <xdr:colOff>38100</xdr:colOff>
      <xdr:row>14</xdr:row>
      <xdr:rowOff>157855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04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168032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7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85382</xdr:rowOff>
    </xdr:from>
    <xdr:to>
      <xdr:col>15</xdr:col>
      <xdr:colOff>101600</xdr:colOff>
      <xdr:row>15</xdr:row>
      <xdr:rowOff>15532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33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25709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0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82423</xdr:rowOff>
    </xdr:from>
    <xdr:to>
      <xdr:col>29</xdr:col>
      <xdr:colOff>127000</xdr:colOff>
      <xdr:row>35</xdr:row>
      <xdr:rowOff>93298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92773"/>
          <a:ext cx="647700" cy="10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71777</xdr:rowOff>
    </xdr:from>
    <xdr:to>
      <xdr:col>26</xdr:col>
      <xdr:colOff>50800</xdr:colOff>
      <xdr:row>35</xdr:row>
      <xdr:rowOff>93298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82127"/>
          <a:ext cx="698500" cy="21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48329</xdr:rowOff>
    </xdr:from>
    <xdr:to>
      <xdr:col>22</xdr:col>
      <xdr:colOff>114300</xdr:colOff>
      <xdr:row>35</xdr:row>
      <xdr:rowOff>71777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58679"/>
          <a:ext cx="698500" cy="23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29355</xdr:rowOff>
    </xdr:from>
    <xdr:to>
      <xdr:col>18</xdr:col>
      <xdr:colOff>177800</xdr:colOff>
      <xdr:row>35</xdr:row>
      <xdr:rowOff>48329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39705"/>
          <a:ext cx="698500" cy="18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31623</xdr:rowOff>
    </xdr:from>
    <xdr:to>
      <xdr:col>29</xdr:col>
      <xdr:colOff>177800</xdr:colOff>
      <xdr:row>35</xdr:row>
      <xdr:rowOff>133223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4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219600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8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42498</xdr:rowOff>
    </xdr:from>
    <xdr:to>
      <xdr:col>26</xdr:col>
      <xdr:colOff>101600</xdr:colOff>
      <xdr:row>35</xdr:row>
      <xdr:rowOff>144098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52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154275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2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20977</xdr:rowOff>
    </xdr:from>
    <xdr:to>
      <xdr:col>22</xdr:col>
      <xdr:colOff>165100</xdr:colOff>
      <xdr:row>35</xdr:row>
      <xdr:rowOff>122577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31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132754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0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340429</xdr:rowOff>
    </xdr:from>
    <xdr:to>
      <xdr:col>19</xdr:col>
      <xdr:colOff>38100</xdr:colOff>
      <xdr:row>35</xdr:row>
      <xdr:rowOff>99129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07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109306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7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321455</xdr:rowOff>
    </xdr:from>
    <xdr:to>
      <xdr:col>15</xdr:col>
      <xdr:colOff>101600</xdr:colOff>
      <xdr:row>35</xdr:row>
      <xdr:rowOff>80155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88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90332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54,643
53,816
276.31
27,557,751
26,387,069
954,014
15,882,417
17,220,940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81597</xdr:rowOff>
    </xdr:from>
    <xdr:to>
      <xdr:col>24</xdr:col>
      <xdr:colOff>63500</xdr:colOff>
      <xdr:row>35</xdr:row>
      <xdr:rowOff>91904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82347"/>
          <a:ext cx="8382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81597</xdr:rowOff>
    </xdr:from>
    <xdr:to>
      <xdr:col>19</xdr:col>
      <xdr:colOff>177800</xdr:colOff>
      <xdr:row>35</xdr:row>
      <xdr:rowOff>104629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2347"/>
          <a:ext cx="889000" cy="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104629</xdr:rowOff>
    </xdr:from>
    <xdr:to>
      <xdr:col>15</xdr:col>
      <xdr:colOff>50800</xdr:colOff>
      <xdr:row>35</xdr:row>
      <xdr:rowOff>165608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05379"/>
          <a:ext cx="889000" cy="6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165608</xdr:rowOff>
    </xdr:from>
    <xdr:to>
      <xdr:col>10</xdr:col>
      <xdr:colOff>114300</xdr:colOff>
      <xdr:row>36</xdr:row>
      <xdr:rowOff>82950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66358"/>
          <a:ext cx="889000" cy="8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41104</xdr:rowOff>
    </xdr:from>
    <xdr:to>
      <xdr:col>24</xdr:col>
      <xdr:colOff>114300</xdr:colOff>
      <xdr:row>35</xdr:row>
      <xdr:rowOff>142704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19531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30797</xdr:rowOff>
    </xdr:from>
    <xdr:to>
      <xdr:col>20</xdr:col>
      <xdr:colOff>38100</xdr:colOff>
      <xdr:row>35</xdr:row>
      <xdr:rowOff>132397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148924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53829</xdr:rowOff>
    </xdr:from>
    <xdr:to>
      <xdr:col>15</xdr:col>
      <xdr:colOff>101600</xdr:colOff>
      <xdr:row>35</xdr:row>
      <xdr:rowOff>155429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2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114808</xdr:rowOff>
    </xdr:from>
    <xdr:to>
      <xdr:col>10</xdr:col>
      <xdr:colOff>165100</xdr:colOff>
      <xdr:row>36</xdr:row>
      <xdr:rowOff>44958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36085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32150</xdr:rowOff>
    </xdr:from>
    <xdr:to>
      <xdr:col>6</xdr:col>
      <xdr:colOff>38100</xdr:colOff>
      <xdr:row>36</xdr:row>
      <xdr:rowOff>133750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150277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7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37353</xdr:rowOff>
    </xdr:from>
    <xdr:to>
      <xdr:col>24</xdr:col>
      <xdr:colOff>63500</xdr:colOff>
      <xdr:row>57</xdr:row>
      <xdr:rowOff>85380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10003"/>
          <a:ext cx="838200" cy="4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85380</xdr:rowOff>
    </xdr:from>
    <xdr:to>
      <xdr:col>19</xdr:col>
      <xdr:colOff>177800</xdr:colOff>
      <xdr:row>57</xdr:row>
      <xdr:rowOff>155342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58030"/>
          <a:ext cx="889000" cy="6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155342</xdr:rowOff>
    </xdr:from>
    <xdr:to>
      <xdr:col>15</xdr:col>
      <xdr:colOff>50800</xdr:colOff>
      <xdr:row>58</xdr:row>
      <xdr:rowOff>10030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27992"/>
          <a:ext cx="889000" cy="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10030</xdr:rowOff>
    </xdr:from>
    <xdr:to>
      <xdr:col>10</xdr:col>
      <xdr:colOff>114300</xdr:colOff>
      <xdr:row>58</xdr:row>
      <xdr:rowOff>17149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54130"/>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158003</xdr:rowOff>
    </xdr:from>
    <xdr:to>
      <xdr:col>24</xdr:col>
      <xdr:colOff>114300</xdr:colOff>
      <xdr:row>57</xdr:row>
      <xdr:rowOff>88153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136430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3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34580</xdr:rowOff>
    </xdr:from>
    <xdr:to>
      <xdr:col>20</xdr:col>
      <xdr:colOff>38100</xdr:colOff>
      <xdr:row>57</xdr:row>
      <xdr:rowOff>136180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127307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9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104542</xdr:rowOff>
    </xdr:from>
    <xdr:to>
      <xdr:col>15</xdr:col>
      <xdr:colOff>101600</xdr:colOff>
      <xdr:row>58</xdr:row>
      <xdr:rowOff>34692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7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25819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6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130680</xdr:rowOff>
    </xdr:from>
    <xdr:to>
      <xdr:col>10</xdr:col>
      <xdr:colOff>165100</xdr:colOff>
      <xdr:row>58</xdr:row>
      <xdr:rowOff>60830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51957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9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137799</xdr:rowOff>
    </xdr:from>
    <xdr:to>
      <xdr:col>6</xdr:col>
      <xdr:colOff>38100</xdr:colOff>
      <xdr:row>58</xdr:row>
      <xdr:rowOff>67949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59076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21468</xdr:rowOff>
    </xdr:from>
    <xdr:to>
      <xdr:col>24</xdr:col>
      <xdr:colOff>63500</xdr:colOff>
      <xdr:row>76</xdr:row>
      <xdr:rowOff>127859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51668"/>
          <a:ext cx="838200" cy="10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127859</xdr:rowOff>
    </xdr:from>
    <xdr:to>
      <xdr:col>19</xdr:col>
      <xdr:colOff>177800</xdr:colOff>
      <xdr:row>77</xdr:row>
      <xdr:rowOff>51233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58059"/>
          <a:ext cx="889000" cy="9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51233</xdr:rowOff>
    </xdr:from>
    <xdr:to>
      <xdr:col>15</xdr:col>
      <xdr:colOff>50800</xdr:colOff>
      <xdr:row>77</xdr:row>
      <xdr:rowOff>79670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52883"/>
          <a:ext cx="889000" cy="2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79670</xdr:rowOff>
    </xdr:from>
    <xdr:to>
      <xdr:col>10</xdr:col>
      <xdr:colOff>114300</xdr:colOff>
      <xdr:row>77</xdr:row>
      <xdr:rowOff>87030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81320"/>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142118</xdr:rowOff>
    </xdr:from>
    <xdr:to>
      <xdr:col>24</xdr:col>
      <xdr:colOff>114300</xdr:colOff>
      <xdr:row>76</xdr:row>
      <xdr:rowOff>72268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164995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5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77059</xdr:rowOff>
    </xdr:from>
    <xdr:to>
      <xdr:col>20</xdr:col>
      <xdr:colOff>38100</xdr:colOff>
      <xdr:row>77</xdr:row>
      <xdr:rowOff>7209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23736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8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433</xdr:rowOff>
    </xdr:from>
    <xdr:to>
      <xdr:col>15</xdr:col>
      <xdr:colOff>101600</xdr:colOff>
      <xdr:row>77</xdr:row>
      <xdr:rowOff>102033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93160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9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28870</xdr:rowOff>
    </xdr:from>
    <xdr:to>
      <xdr:col>10</xdr:col>
      <xdr:colOff>165100</xdr:colOff>
      <xdr:row>77</xdr:row>
      <xdr:rowOff>130470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146997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36230</xdr:rowOff>
    </xdr:from>
    <xdr:to>
      <xdr:col>6</xdr:col>
      <xdr:colOff>38100</xdr:colOff>
      <xdr:row>77</xdr:row>
      <xdr:rowOff>137830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154357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21242</xdr:rowOff>
    </xdr:from>
    <xdr:to>
      <xdr:col>24</xdr:col>
      <xdr:colOff>63500</xdr:colOff>
      <xdr:row>96</xdr:row>
      <xdr:rowOff>1512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08992"/>
          <a:ext cx="838200" cy="1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156587</xdr:rowOff>
    </xdr:from>
    <xdr:to>
      <xdr:col>19</xdr:col>
      <xdr:colOff>177800</xdr:colOff>
      <xdr:row>96</xdr:row>
      <xdr:rowOff>1512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72887"/>
          <a:ext cx="889000" cy="18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156587</xdr:rowOff>
    </xdr:from>
    <xdr:to>
      <xdr:col>15</xdr:col>
      <xdr:colOff>50800</xdr:colOff>
      <xdr:row>96</xdr:row>
      <xdr:rowOff>136599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72887"/>
          <a:ext cx="889000" cy="32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136599</xdr:rowOff>
    </xdr:from>
    <xdr:to>
      <xdr:col>10</xdr:col>
      <xdr:colOff>114300</xdr:colOff>
      <xdr:row>97</xdr:row>
      <xdr:rowOff>16298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95799"/>
          <a:ext cx="889000" cy="5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141892</xdr:rowOff>
    </xdr:from>
    <xdr:to>
      <xdr:col>24</xdr:col>
      <xdr:colOff>114300</xdr:colOff>
      <xdr:row>95</xdr:row>
      <xdr:rowOff>72042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5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164769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0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122162</xdr:rowOff>
    </xdr:from>
    <xdr:to>
      <xdr:col>20</xdr:col>
      <xdr:colOff>38100</xdr:colOff>
      <xdr:row>96</xdr:row>
      <xdr:rowOff>52312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68839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105787</xdr:rowOff>
    </xdr:from>
    <xdr:to>
      <xdr:col>15</xdr:col>
      <xdr:colOff>101600</xdr:colOff>
      <xdr:row>95</xdr:row>
      <xdr:rowOff>35937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2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52464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9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85799</xdr:rowOff>
    </xdr:from>
    <xdr:to>
      <xdr:col>10</xdr:col>
      <xdr:colOff>165100</xdr:colOff>
      <xdr:row>97</xdr:row>
      <xdr:rowOff>15949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4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32476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136948</xdr:rowOff>
    </xdr:from>
    <xdr:to>
      <xdr:col>6</xdr:col>
      <xdr:colOff>38100</xdr:colOff>
      <xdr:row>97</xdr:row>
      <xdr:rowOff>67098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9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83625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7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37864</xdr:rowOff>
    </xdr:from>
    <xdr:to>
      <xdr:col>55</xdr:col>
      <xdr:colOff>0</xdr:colOff>
      <xdr:row>37</xdr:row>
      <xdr:rowOff>46714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81514"/>
          <a:ext cx="8382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37864</xdr:rowOff>
    </xdr:from>
    <xdr:to>
      <xdr:col>50</xdr:col>
      <xdr:colOff>114300</xdr:colOff>
      <xdr:row>37</xdr:row>
      <xdr:rowOff>62433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81514"/>
          <a:ext cx="889000" cy="2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161972</xdr:rowOff>
    </xdr:from>
    <xdr:to>
      <xdr:col>45</xdr:col>
      <xdr:colOff>177800</xdr:colOff>
      <xdr:row>37</xdr:row>
      <xdr:rowOff>62433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05472"/>
          <a:ext cx="889000" cy="110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161972</xdr:rowOff>
    </xdr:from>
    <xdr:to>
      <xdr:col>41</xdr:col>
      <xdr:colOff>50800</xdr:colOff>
      <xdr:row>38</xdr:row>
      <xdr:rowOff>99423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05472"/>
          <a:ext cx="889000" cy="130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167364</xdr:rowOff>
    </xdr:from>
    <xdr:to>
      <xdr:col>55</xdr:col>
      <xdr:colOff>50800</xdr:colOff>
      <xdr:row>37</xdr:row>
      <xdr:rowOff>97514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18791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9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158514</xdr:rowOff>
    </xdr:from>
    <xdr:to>
      <xdr:col>50</xdr:col>
      <xdr:colOff>165100</xdr:colOff>
      <xdr:row>37</xdr:row>
      <xdr:rowOff>88664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105191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11633</xdr:rowOff>
    </xdr:from>
    <xdr:to>
      <xdr:col>46</xdr:col>
      <xdr:colOff>38100</xdr:colOff>
      <xdr:row>37</xdr:row>
      <xdr:rowOff>113233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129760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111172</xdr:rowOff>
    </xdr:from>
    <xdr:to>
      <xdr:col>41</xdr:col>
      <xdr:colOff>101600</xdr:colOff>
      <xdr:row>31</xdr:row>
      <xdr:rowOff>41322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57849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0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48623</xdr:rowOff>
    </xdr:from>
    <xdr:to>
      <xdr:col>36</xdr:col>
      <xdr:colOff>165100</xdr:colOff>
      <xdr:row>38</xdr:row>
      <xdr:rowOff>150223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6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141350</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5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69324</xdr:rowOff>
    </xdr:from>
    <xdr:to>
      <xdr:col>55</xdr:col>
      <xdr:colOff>0</xdr:colOff>
      <xdr:row>57</xdr:row>
      <xdr:rowOff>32389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670524"/>
          <a:ext cx="838200" cy="13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18314</xdr:rowOff>
    </xdr:from>
    <xdr:to>
      <xdr:col>50</xdr:col>
      <xdr:colOff>114300</xdr:colOff>
      <xdr:row>57</xdr:row>
      <xdr:rowOff>32389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79096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18314</xdr:rowOff>
    </xdr:from>
    <xdr:to>
      <xdr:col>45</xdr:col>
      <xdr:colOff>177800</xdr:colOff>
      <xdr:row>57</xdr:row>
      <xdr:rowOff>68159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790964"/>
          <a:ext cx="889000" cy="4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68159</xdr:rowOff>
    </xdr:from>
    <xdr:to>
      <xdr:col>41</xdr:col>
      <xdr:colOff>50800</xdr:colOff>
      <xdr:row>57</xdr:row>
      <xdr:rowOff>95526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840809"/>
          <a:ext cx="889000" cy="2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18524</xdr:rowOff>
    </xdr:from>
    <xdr:to>
      <xdr:col>55</xdr:col>
      <xdr:colOff>50800</xdr:colOff>
      <xdr:row>56</xdr:row>
      <xdr:rowOff>120124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168401</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59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153039</xdr:rowOff>
    </xdr:from>
    <xdr:to>
      <xdr:col>50</xdr:col>
      <xdr:colOff>165100</xdr:colOff>
      <xdr:row>57</xdr:row>
      <xdr:rowOff>83189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5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74316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84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138964</xdr:rowOff>
    </xdr:from>
    <xdr:to>
      <xdr:col>46</xdr:col>
      <xdr:colOff>38100</xdr:colOff>
      <xdr:row>57</xdr:row>
      <xdr:rowOff>69114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60241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83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17359</xdr:rowOff>
    </xdr:from>
    <xdr:to>
      <xdr:col>41</xdr:col>
      <xdr:colOff>101600</xdr:colOff>
      <xdr:row>57</xdr:row>
      <xdr:rowOff>118959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110086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8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44726</xdr:rowOff>
    </xdr:from>
    <xdr:to>
      <xdr:col>36</xdr:col>
      <xdr:colOff>165100</xdr:colOff>
      <xdr:row>57</xdr:row>
      <xdr:rowOff>146326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1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137453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1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155263</xdr:rowOff>
    </xdr:from>
    <xdr:to>
      <xdr:col>55</xdr:col>
      <xdr:colOff>0</xdr:colOff>
      <xdr:row>79</xdr:row>
      <xdr:rowOff>29172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28363"/>
          <a:ext cx="838200" cy="4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120135</xdr:rowOff>
    </xdr:from>
    <xdr:to>
      <xdr:col>50</xdr:col>
      <xdr:colOff>114300</xdr:colOff>
      <xdr:row>78</xdr:row>
      <xdr:rowOff>155263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93235"/>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67348</xdr:rowOff>
    </xdr:from>
    <xdr:to>
      <xdr:col>45</xdr:col>
      <xdr:colOff>177800</xdr:colOff>
      <xdr:row>78</xdr:row>
      <xdr:rowOff>120135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440448"/>
          <a:ext cx="889000" cy="5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67348</xdr:rowOff>
    </xdr:from>
    <xdr:to>
      <xdr:col>41</xdr:col>
      <xdr:colOff>50800</xdr:colOff>
      <xdr:row>78</xdr:row>
      <xdr:rowOff>164809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440448"/>
          <a:ext cx="889000" cy="9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149822</xdr:rowOff>
    </xdr:from>
    <xdr:to>
      <xdr:col>55</xdr:col>
      <xdr:colOff>50800</xdr:colOff>
      <xdr:row>79</xdr:row>
      <xdr:rowOff>79972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2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64749</xdr:rowOff>
    </xdr:from>
    <xdr:ext cx="378565"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37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104463</xdr:rowOff>
    </xdr:from>
    <xdr:to>
      <xdr:col>50</xdr:col>
      <xdr:colOff>165100</xdr:colOff>
      <xdr:row>79</xdr:row>
      <xdr:rowOff>34613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7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25740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7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69335</xdr:rowOff>
    </xdr:from>
    <xdr:to>
      <xdr:col>46</xdr:col>
      <xdr:colOff>38100</xdr:colOff>
      <xdr:row>78</xdr:row>
      <xdr:rowOff>170935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162062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3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16548</xdr:rowOff>
    </xdr:from>
    <xdr:to>
      <xdr:col>41</xdr:col>
      <xdr:colOff>101600</xdr:colOff>
      <xdr:row>78</xdr:row>
      <xdr:rowOff>118148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109275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4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114009</xdr:rowOff>
    </xdr:from>
    <xdr:to>
      <xdr:col>36</xdr:col>
      <xdr:colOff>165100</xdr:colOff>
      <xdr:row>79</xdr:row>
      <xdr:rowOff>44159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35286</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7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126442</xdr:rowOff>
    </xdr:from>
    <xdr:to>
      <xdr:col>55</xdr:col>
      <xdr:colOff>0</xdr:colOff>
      <xdr:row>97</xdr:row>
      <xdr:rowOff>110883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85642"/>
          <a:ext cx="838200" cy="15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110883</xdr:rowOff>
    </xdr:from>
    <xdr:to>
      <xdr:col>50</xdr:col>
      <xdr:colOff>114300</xdr:colOff>
      <xdr:row>97</xdr:row>
      <xdr:rowOff>148158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41533"/>
          <a:ext cx="889000" cy="3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148158</xdr:rowOff>
    </xdr:from>
    <xdr:to>
      <xdr:col>45</xdr:col>
      <xdr:colOff>177800</xdr:colOff>
      <xdr:row>98</xdr:row>
      <xdr:rowOff>45543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78808"/>
          <a:ext cx="889000" cy="6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166370</xdr:rowOff>
    </xdr:from>
    <xdr:to>
      <xdr:col>41</xdr:col>
      <xdr:colOff>50800</xdr:colOff>
      <xdr:row>98</xdr:row>
      <xdr:rowOff>45543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797020"/>
          <a:ext cx="889000" cy="5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75642</xdr:rowOff>
    </xdr:from>
    <xdr:to>
      <xdr:col>55</xdr:col>
      <xdr:colOff>50800</xdr:colOff>
      <xdr:row>97</xdr:row>
      <xdr:rowOff>5792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54069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1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60083</xdr:rowOff>
    </xdr:from>
    <xdr:to>
      <xdr:col>50</xdr:col>
      <xdr:colOff>165100</xdr:colOff>
      <xdr:row>97</xdr:row>
      <xdr:rowOff>161683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152810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8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97358</xdr:rowOff>
    </xdr:from>
    <xdr:to>
      <xdr:col>46</xdr:col>
      <xdr:colOff>38100</xdr:colOff>
      <xdr:row>98</xdr:row>
      <xdr:rowOff>27508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18635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2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166193</xdr:rowOff>
    </xdr:from>
    <xdr:to>
      <xdr:col>41</xdr:col>
      <xdr:colOff>101600</xdr:colOff>
      <xdr:row>98</xdr:row>
      <xdr:rowOff>96343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87470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8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115570</xdr:rowOff>
    </xdr:from>
    <xdr:to>
      <xdr:col>36</xdr:col>
      <xdr:colOff>165100</xdr:colOff>
      <xdr:row>98</xdr:row>
      <xdr:rowOff>45720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36847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3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137368</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2468"/>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137368</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52468"/>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131928</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4702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118646</xdr:rowOff>
    </xdr:from>
    <xdr:to>
      <xdr:col>71</xdr:col>
      <xdr:colOff>177800</xdr:colOff>
      <xdr:row>38</xdr:row>
      <xdr:rowOff>131928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33746"/>
          <a:ext cx="8890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86568</xdr:rowOff>
    </xdr:from>
    <xdr:to>
      <xdr:col>81</xdr:col>
      <xdr:colOff>101600</xdr:colOff>
      <xdr:row>39</xdr:row>
      <xdr:rowOff>16718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7845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94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81128</xdr:rowOff>
    </xdr:from>
    <xdr:to>
      <xdr:col>72</xdr:col>
      <xdr:colOff>38100</xdr:colOff>
      <xdr:row>39</xdr:row>
      <xdr:rowOff>11278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2405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88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67846</xdr:rowOff>
    </xdr:from>
    <xdr:to>
      <xdr:col>67</xdr:col>
      <xdr:colOff>101600</xdr:colOff>
      <xdr:row>38</xdr:row>
      <xdr:rowOff>169446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160573</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7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142263</xdr:rowOff>
    </xdr:from>
    <xdr:to>
      <xdr:col>85</xdr:col>
      <xdr:colOff>127000</xdr:colOff>
      <xdr:row>75</xdr:row>
      <xdr:rowOff>30968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829563"/>
          <a:ext cx="838200" cy="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123127</xdr:rowOff>
    </xdr:from>
    <xdr:to>
      <xdr:col>81</xdr:col>
      <xdr:colOff>50800</xdr:colOff>
      <xdr:row>74</xdr:row>
      <xdr:rowOff>142263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810427"/>
          <a:ext cx="889000" cy="1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110929</xdr:rowOff>
    </xdr:from>
    <xdr:to>
      <xdr:col>76</xdr:col>
      <xdr:colOff>114300</xdr:colOff>
      <xdr:row>74</xdr:row>
      <xdr:rowOff>123127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798229"/>
          <a:ext cx="889000" cy="1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99303</xdr:rowOff>
    </xdr:from>
    <xdr:to>
      <xdr:col>71</xdr:col>
      <xdr:colOff>177800</xdr:colOff>
      <xdr:row>74</xdr:row>
      <xdr:rowOff>110929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786603"/>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151618</xdr:rowOff>
    </xdr:from>
    <xdr:to>
      <xdr:col>85</xdr:col>
      <xdr:colOff>177800</xdr:colOff>
      <xdr:row>75</xdr:row>
      <xdr:rowOff>81768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83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3045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91463</xdr:rowOff>
    </xdr:from>
    <xdr:to>
      <xdr:col>81</xdr:col>
      <xdr:colOff>101600</xdr:colOff>
      <xdr:row>75</xdr:row>
      <xdr:rowOff>21613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7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38140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55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72327</xdr:rowOff>
    </xdr:from>
    <xdr:to>
      <xdr:col>76</xdr:col>
      <xdr:colOff>165100</xdr:colOff>
      <xdr:row>75</xdr:row>
      <xdr:rowOff>2477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19004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5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60129</xdr:rowOff>
    </xdr:from>
    <xdr:to>
      <xdr:col>72</xdr:col>
      <xdr:colOff>38100</xdr:colOff>
      <xdr:row>74</xdr:row>
      <xdr:rowOff>161729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7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6806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5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48503</xdr:rowOff>
    </xdr:from>
    <xdr:to>
      <xdr:col>67</xdr:col>
      <xdr:colOff>101600</xdr:colOff>
      <xdr:row>74</xdr:row>
      <xdr:rowOff>150103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7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166630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51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31372</xdr:rowOff>
    </xdr:from>
    <xdr:to>
      <xdr:col>85</xdr:col>
      <xdr:colOff>127000</xdr:colOff>
      <xdr:row>98</xdr:row>
      <xdr:rowOff>78536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33472"/>
          <a:ext cx="838200" cy="4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11528</xdr:rowOff>
    </xdr:from>
    <xdr:to>
      <xdr:col>81</xdr:col>
      <xdr:colOff>50800</xdr:colOff>
      <xdr:row>98</xdr:row>
      <xdr:rowOff>31372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13628"/>
          <a:ext cx="889000" cy="1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11528</xdr:rowOff>
    </xdr:from>
    <xdr:to>
      <xdr:col>76</xdr:col>
      <xdr:colOff>114300</xdr:colOff>
      <xdr:row>98</xdr:row>
      <xdr:rowOff>89993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13628"/>
          <a:ext cx="889000" cy="7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89993</xdr:rowOff>
    </xdr:from>
    <xdr:to>
      <xdr:col>71</xdr:col>
      <xdr:colOff>177800</xdr:colOff>
      <xdr:row>98</xdr:row>
      <xdr:rowOff>90387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92093"/>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27736</xdr:rowOff>
    </xdr:from>
    <xdr:to>
      <xdr:col>85</xdr:col>
      <xdr:colOff>177800</xdr:colOff>
      <xdr:row>98</xdr:row>
      <xdr:rowOff>129336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114113</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4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152022</xdr:rowOff>
    </xdr:from>
    <xdr:to>
      <xdr:col>81</xdr:col>
      <xdr:colOff>101600</xdr:colOff>
      <xdr:row>98</xdr:row>
      <xdr:rowOff>82172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73299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7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132178</xdr:rowOff>
    </xdr:from>
    <xdr:to>
      <xdr:col>76</xdr:col>
      <xdr:colOff>165100</xdr:colOff>
      <xdr:row>98</xdr:row>
      <xdr:rowOff>62328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53455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5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39193</xdr:rowOff>
    </xdr:from>
    <xdr:to>
      <xdr:col>72</xdr:col>
      <xdr:colOff>38100</xdr:colOff>
      <xdr:row>98</xdr:row>
      <xdr:rowOff>140793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131920</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3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39587</xdr:rowOff>
    </xdr:from>
    <xdr:to>
      <xdr:col>67</xdr:col>
      <xdr:colOff>101600</xdr:colOff>
      <xdr:row>98</xdr:row>
      <xdr:rowOff>141187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132314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3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122418</xdr:rowOff>
    </xdr:from>
    <xdr:to>
      <xdr:col>116</xdr:col>
      <xdr:colOff>63500</xdr:colOff>
      <xdr:row>38</xdr:row>
      <xdr:rowOff>122920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37518"/>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122920</xdr:rowOff>
    </xdr:from>
    <xdr:to>
      <xdr:col>111</xdr:col>
      <xdr:colOff>177800</xdr:colOff>
      <xdr:row>38</xdr:row>
      <xdr:rowOff>123515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638020"/>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123515</xdr:rowOff>
    </xdr:from>
    <xdr:to>
      <xdr:col>107</xdr:col>
      <xdr:colOff>50800</xdr:colOff>
      <xdr:row>38</xdr:row>
      <xdr:rowOff>124887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3861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124887</xdr:rowOff>
    </xdr:from>
    <xdr:to>
      <xdr:col>102</xdr:col>
      <xdr:colOff>114300</xdr:colOff>
      <xdr:row>38</xdr:row>
      <xdr:rowOff>125938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39987"/>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71618</xdr:rowOff>
    </xdr:from>
    <xdr:to>
      <xdr:col>116</xdr:col>
      <xdr:colOff>114300</xdr:colOff>
      <xdr:row>39</xdr:row>
      <xdr:rowOff>1768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157995</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01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72120</xdr:rowOff>
    </xdr:from>
    <xdr:to>
      <xdr:col>112</xdr:col>
      <xdr:colOff>38100</xdr:colOff>
      <xdr:row>39</xdr:row>
      <xdr:rowOff>2270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164847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79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72715</xdr:rowOff>
    </xdr:from>
    <xdr:to>
      <xdr:col>107</xdr:col>
      <xdr:colOff>101600</xdr:colOff>
      <xdr:row>39</xdr:row>
      <xdr:rowOff>2865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165442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680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74087</xdr:rowOff>
    </xdr:from>
    <xdr:to>
      <xdr:col>102</xdr:col>
      <xdr:colOff>165100</xdr:colOff>
      <xdr:row>39</xdr:row>
      <xdr:rowOff>4237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166814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681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75138</xdr:rowOff>
    </xdr:from>
    <xdr:to>
      <xdr:col>98</xdr:col>
      <xdr:colOff>38100</xdr:colOff>
      <xdr:row>39</xdr:row>
      <xdr:rowOff>5288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167865</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82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159436</xdr:rowOff>
    </xdr:from>
    <xdr:to>
      <xdr:col>116</xdr:col>
      <xdr:colOff>63500</xdr:colOff>
      <xdr:row>58</xdr:row>
      <xdr:rowOff>160045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03536"/>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160045</xdr:rowOff>
    </xdr:from>
    <xdr:to>
      <xdr:col>111</xdr:col>
      <xdr:colOff>177800</xdr:colOff>
      <xdr:row>58</xdr:row>
      <xdr:rowOff>160884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0414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160884</xdr:rowOff>
    </xdr:from>
    <xdr:to>
      <xdr:col>107</xdr:col>
      <xdr:colOff>50800</xdr:colOff>
      <xdr:row>58</xdr:row>
      <xdr:rowOff>161493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0498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161417</xdr:rowOff>
    </xdr:from>
    <xdr:to>
      <xdr:col>102</xdr:col>
      <xdr:colOff>114300</xdr:colOff>
      <xdr:row>58</xdr:row>
      <xdr:rowOff>161493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0551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108636</xdr:rowOff>
    </xdr:from>
    <xdr:to>
      <xdr:col>116</xdr:col>
      <xdr:colOff>114300</xdr:colOff>
      <xdr:row>59</xdr:row>
      <xdr:rowOff>38786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23563</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109245</xdr:rowOff>
    </xdr:from>
    <xdr:to>
      <xdr:col>112</xdr:col>
      <xdr:colOff>38100</xdr:colOff>
      <xdr:row>59</xdr:row>
      <xdr:rowOff>39395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30522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110084</xdr:rowOff>
    </xdr:from>
    <xdr:to>
      <xdr:col>107</xdr:col>
      <xdr:colOff>101600</xdr:colOff>
      <xdr:row>59</xdr:row>
      <xdr:rowOff>40234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31361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4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110693</xdr:rowOff>
    </xdr:from>
    <xdr:to>
      <xdr:col>102</xdr:col>
      <xdr:colOff>165100</xdr:colOff>
      <xdr:row>59</xdr:row>
      <xdr:rowOff>40843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31970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110617</xdr:rowOff>
    </xdr:from>
    <xdr:to>
      <xdr:col>98</xdr:col>
      <xdr:colOff>38100</xdr:colOff>
      <xdr:row>59</xdr:row>
      <xdr:rowOff>40767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31894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4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84927</xdr:rowOff>
    </xdr:from>
    <xdr:to>
      <xdr:col>116</xdr:col>
      <xdr:colOff>63500</xdr:colOff>
      <xdr:row>75</xdr:row>
      <xdr:rowOff>115012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43677"/>
          <a:ext cx="838200" cy="3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115012</xdr:rowOff>
    </xdr:from>
    <xdr:to>
      <xdr:col>111</xdr:col>
      <xdr:colOff>177800</xdr:colOff>
      <xdr:row>75</xdr:row>
      <xdr:rowOff>139312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73762"/>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137711</xdr:rowOff>
    </xdr:from>
    <xdr:to>
      <xdr:col>107</xdr:col>
      <xdr:colOff>50800</xdr:colOff>
      <xdr:row>75</xdr:row>
      <xdr:rowOff>139312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99646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140957</xdr:rowOff>
    </xdr:from>
    <xdr:to>
      <xdr:col>102</xdr:col>
      <xdr:colOff>114300</xdr:colOff>
      <xdr:row>75</xdr:row>
      <xdr:rowOff>137711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828257"/>
          <a:ext cx="889000" cy="16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34127</xdr:rowOff>
    </xdr:from>
    <xdr:to>
      <xdr:col>116</xdr:col>
      <xdr:colOff>114300</xdr:colOff>
      <xdr:row>75</xdr:row>
      <xdr:rowOff>135727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9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57004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4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64212</xdr:rowOff>
    </xdr:from>
    <xdr:to>
      <xdr:col>112</xdr:col>
      <xdr:colOff>38100</xdr:colOff>
      <xdr:row>75</xdr:row>
      <xdr:rowOff>165812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10889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88512</xdr:rowOff>
    </xdr:from>
    <xdr:to>
      <xdr:col>107</xdr:col>
      <xdr:colOff>101600</xdr:colOff>
      <xdr:row>76</xdr:row>
      <xdr:rowOff>18662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4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35189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72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86911</xdr:rowOff>
    </xdr:from>
    <xdr:to>
      <xdr:col>102</xdr:col>
      <xdr:colOff>165100</xdr:colOff>
      <xdr:row>76</xdr:row>
      <xdr:rowOff>17061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33588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2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90157</xdr:rowOff>
    </xdr:from>
    <xdr:to>
      <xdr:col>98</xdr:col>
      <xdr:colOff>38100</xdr:colOff>
      <xdr:row>75</xdr:row>
      <xdr:rowOff>20307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7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36834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55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経費では前年度と同様に、扶助費、公債費、維持補修費、補助費等、繰出金が類似団体平均を上回っており、物件費、普通建設事業費が類似団体平均を下回っている。また、今年度人件費が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数値の変動率が特に大きかったのは、普通建設事業費、扶助費、物件費である。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12,357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49,965</a:t>
          </a:r>
          <a:r>
            <a:rPr kumimoji="1" lang="ja-JP" altLang="en-US" sz="1300">
              <a:latin typeface="ＭＳ Ｐゴシック" panose="020B0600070205080204" pitchFamily="50" charset="-128"/>
              <a:ea typeface="ＭＳ Ｐゴシック" panose="020B0600070205080204" pitchFamily="50" charset="-128"/>
            </a:rPr>
            <a:t>円になった。新庁舎建設事業や小学校給食施設整備事業が増加したことなどによる。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116,291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円になった。物価高騰対応給付金給付事業が増加したことなどによる。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67,152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円になった。委託料が増加したことなどによる。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群馬県安中市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54,643
53,816
276.31
27,557,751
26,387,069
954,014
15,882,417
17,220,940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101295</xdr:rowOff>
    </xdr:from>
    <xdr:to>
      <xdr:col>24</xdr:col>
      <xdr:colOff>63500</xdr:colOff>
      <xdr:row>33</xdr:row>
      <xdr:rowOff>124155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591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124155</xdr:rowOff>
    </xdr:from>
    <xdr:to>
      <xdr:col>19</xdr:col>
      <xdr:colOff>177800</xdr:colOff>
      <xdr:row>33</xdr:row>
      <xdr:rowOff>168504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82005"/>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168504</xdr:rowOff>
    </xdr:from>
    <xdr:to>
      <xdr:col>15</xdr:col>
      <xdr:colOff>50800</xdr:colOff>
      <xdr:row>34</xdr:row>
      <xdr:rowOff>29515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26354"/>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118669</xdr:rowOff>
    </xdr:from>
    <xdr:to>
      <xdr:col>10</xdr:col>
      <xdr:colOff>114300</xdr:colOff>
      <xdr:row>34</xdr:row>
      <xdr:rowOff>29515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76519"/>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50495</xdr:rowOff>
    </xdr:from>
    <xdr:to>
      <xdr:col>24</xdr:col>
      <xdr:colOff>114300</xdr:colOff>
      <xdr:row>33</xdr:row>
      <xdr:rowOff>152095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73372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5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73355</xdr:rowOff>
    </xdr:from>
    <xdr:to>
      <xdr:col>20</xdr:col>
      <xdr:colOff>38100</xdr:colOff>
      <xdr:row>34</xdr:row>
      <xdr:rowOff>3505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20032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0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117704</xdr:rowOff>
    </xdr:from>
    <xdr:to>
      <xdr:col>15</xdr:col>
      <xdr:colOff>101600</xdr:colOff>
      <xdr:row>34</xdr:row>
      <xdr:rowOff>47854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64381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5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150165</xdr:rowOff>
    </xdr:from>
    <xdr:to>
      <xdr:col>10</xdr:col>
      <xdr:colOff>165100</xdr:colOff>
      <xdr:row>34</xdr:row>
      <xdr:rowOff>80315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96842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8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67869</xdr:rowOff>
    </xdr:from>
    <xdr:to>
      <xdr:col>6</xdr:col>
      <xdr:colOff>38100</xdr:colOff>
      <xdr:row>33</xdr:row>
      <xdr:rowOff>169469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14546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0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32555</xdr:rowOff>
    </xdr:from>
    <xdr:to>
      <xdr:col>24</xdr:col>
      <xdr:colOff>63500</xdr:colOff>
      <xdr:row>57</xdr:row>
      <xdr:rowOff>48118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05205"/>
          <a:ext cx="838200" cy="1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48118</xdr:rowOff>
    </xdr:from>
    <xdr:to>
      <xdr:col>19</xdr:col>
      <xdr:colOff>177800</xdr:colOff>
      <xdr:row>57</xdr:row>
      <xdr:rowOff>61263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20768"/>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163488</xdr:rowOff>
    </xdr:from>
    <xdr:to>
      <xdr:col>15</xdr:col>
      <xdr:colOff>50800</xdr:colOff>
      <xdr:row>57</xdr:row>
      <xdr:rowOff>61263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21788"/>
          <a:ext cx="889000" cy="4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163488</xdr:rowOff>
    </xdr:from>
    <xdr:to>
      <xdr:col>10</xdr:col>
      <xdr:colOff>114300</xdr:colOff>
      <xdr:row>57</xdr:row>
      <xdr:rowOff>114015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21788"/>
          <a:ext cx="889000" cy="46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153205</xdr:rowOff>
    </xdr:from>
    <xdr:to>
      <xdr:col>24</xdr:col>
      <xdr:colOff>114300</xdr:colOff>
      <xdr:row>57</xdr:row>
      <xdr:rowOff>83355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131632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168768</xdr:rowOff>
    </xdr:from>
    <xdr:to>
      <xdr:col>20</xdr:col>
      <xdr:colOff>38100</xdr:colOff>
      <xdr:row>57</xdr:row>
      <xdr:rowOff>98918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6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90045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6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10463</xdr:rowOff>
    </xdr:from>
    <xdr:to>
      <xdr:col>15</xdr:col>
      <xdr:colOff>101600</xdr:colOff>
      <xdr:row>57</xdr:row>
      <xdr:rowOff>112063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8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103190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112688</xdr:rowOff>
    </xdr:from>
    <xdr:to>
      <xdr:col>10</xdr:col>
      <xdr:colOff>165100</xdr:colOff>
      <xdr:row>55</xdr:row>
      <xdr:rowOff>42838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7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33965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6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63215</xdr:rowOff>
    </xdr:from>
    <xdr:to>
      <xdr:col>6</xdr:col>
      <xdr:colOff>38100</xdr:colOff>
      <xdr:row>57</xdr:row>
      <xdr:rowOff>164815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155942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2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125396</xdr:rowOff>
    </xdr:from>
    <xdr:to>
      <xdr:col>24</xdr:col>
      <xdr:colOff>63500</xdr:colOff>
      <xdr:row>76</xdr:row>
      <xdr:rowOff>66036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84146"/>
          <a:ext cx="8382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137458</xdr:rowOff>
    </xdr:from>
    <xdr:to>
      <xdr:col>19</xdr:col>
      <xdr:colOff>177800</xdr:colOff>
      <xdr:row>76</xdr:row>
      <xdr:rowOff>66036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96208"/>
          <a:ext cx="889000" cy="10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137458</xdr:rowOff>
    </xdr:from>
    <xdr:to>
      <xdr:col>15</xdr:col>
      <xdr:colOff>50800</xdr:colOff>
      <xdr:row>77</xdr:row>
      <xdr:rowOff>38877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96208"/>
          <a:ext cx="889000" cy="24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38877</xdr:rowOff>
    </xdr:from>
    <xdr:to>
      <xdr:col>10</xdr:col>
      <xdr:colOff>114300</xdr:colOff>
      <xdr:row>77</xdr:row>
      <xdr:rowOff>94568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40527"/>
          <a:ext cx="889000" cy="5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74596</xdr:rowOff>
    </xdr:from>
    <xdr:to>
      <xdr:col>24</xdr:col>
      <xdr:colOff>114300</xdr:colOff>
      <xdr:row>76</xdr:row>
      <xdr:rowOff>4747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33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97473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8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15236</xdr:rowOff>
    </xdr:from>
    <xdr:to>
      <xdr:col>20</xdr:col>
      <xdr:colOff>38100</xdr:colOff>
      <xdr:row>76</xdr:row>
      <xdr:rowOff>116836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4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133363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2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86658</xdr:rowOff>
    </xdr:from>
    <xdr:to>
      <xdr:col>15</xdr:col>
      <xdr:colOff>101600</xdr:colOff>
      <xdr:row>76</xdr:row>
      <xdr:rowOff>16808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33335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2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159527</xdr:rowOff>
    </xdr:from>
    <xdr:to>
      <xdr:col>10</xdr:col>
      <xdr:colOff>165100</xdr:colOff>
      <xdr:row>77</xdr:row>
      <xdr:rowOff>89677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6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43768</xdr:rowOff>
    </xdr:from>
    <xdr:to>
      <xdr:col>6</xdr:col>
      <xdr:colOff>38100</xdr:colOff>
      <xdr:row>77</xdr:row>
      <xdr:rowOff>145368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4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161895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2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85694</xdr:rowOff>
    </xdr:from>
    <xdr:to>
      <xdr:col>24</xdr:col>
      <xdr:colOff>63500</xdr:colOff>
      <xdr:row>95</xdr:row>
      <xdr:rowOff>94362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73444"/>
          <a:ext cx="8382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94362</xdr:rowOff>
    </xdr:from>
    <xdr:to>
      <xdr:col>19</xdr:col>
      <xdr:colOff>177800</xdr:colOff>
      <xdr:row>96</xdr:row>
      <xdr:rowOff>13836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82112"/>
          <a:ext cx="889000" cy="9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13836</xdr:rowOff>
    </xdr:from>
    <xdr:to>
      <xdr:col>15</xdr:col>
      <xdr:colOff>50800</xdr:colOff>
      <xdr:row>96</xdr:row>
      <xdr:rowOff>162827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73036"/>
          <a:ext cx="889000" cy="14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162827</xdr:rowOff>
    </xdr:from>
    <xdr:to>
      <xdr:col>10</xdr:col>
      <xdr:colOff>114300</xdr:colOff>
      <xdr:row>97</xdr:row>
      <xdr:rowOff>59004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22027"/>
          <a:ext cx="8890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34894</xdr:rowOff>
    </xdr:from>
    <xdr:to>
      <xdr:col>24</xdr:col>
      <xdr:colOff>114300</xdr:colOff>
      <xdr:row>95</xdr:row>
      <xdr:rowOff>136494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57771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7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43562</xdr:rowOff>
    </xdr:from>
    <xdr:to>
      <xdr:col>20</xdr:col>
      <xdr:colOff>38100</xdr:colOff>
      <xdr:row>95</xdr:row>
      <xdr:rowOff>145162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161689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0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134486</xdr:rowOff>
    </xdr:from>
    <xdr:to>
      <xdr:col>15</xdr:col>
      <xdr:colOff>101600</xdr:colOff>
      <xdr:row>96</xdr:row>
      <xdr:rowOff>64636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2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55763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5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112027</xdr:rowOff>
    </xdr:from>
    <xdr:to>
      <xdr:col>10</xdr:col>
      <xdr:colOff>165100</xdr:colOff>
      <xdr:row>97</xdr:row>
      <xdr:rowOff>42177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33304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6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8204</xdr:rowOff>
    </xdr:from>
    <xdr:to>
      <xdr:col>6</xdr:col>
      <xdr:colOff>38100</xdr:colOff>
      <xdr:row>97</xdr:row>
      <xdr:rowOff>109804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3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100931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102118</xdr:rowOff>
    </xdr:from>
    <xdr:to>
      <xdr:col>55</xdr:col>
      <xdr:colOff>0</xdr:colOff>
      <xdr:row>38</xdr:row>
      <xdr:rowOff>109342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17218"/>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98095</xdr:rowOff>
    </xdr:from>
    <xdr:to>
      <xdr:col>50</xdr:col>
      <xdr:colOff>114300</xdr:colOff>
      <xdr:row>38</xdr:row>
      <xdr:rowOff>102118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13195"/>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98095</xdr:rowOff>
    </xdr:from>
    <xdr:to>
      <xdr:col>45</xdr:col>
      <xdr:colOff>177800</xdr:colOff>
      <xdr:row>38</xdr:row>
      <xdr:rowOff>98552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1319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93432</xdr:rowOff>
    </xdr:from>
    <xdr:to>
      <xdr:col>41</xdr:col>
      <xdr:colOff>50800</xdr:colOff>
      <xdr:row>38</xdr:row>
      <xdr:rowOff>98552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08532"/>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58542</xdr:rowOff>
    </xdr:from>
    <xdr:to>
      <xdr:col>55</xdr:col>
      <xdr:colOff>50800</xdr:colOff>
      <xdr:row>38</xdr:row>
      <xdr:rowOff>160142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7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144919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88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51318</xdr:rowOff>
    </xdr:from>
    <xdr:to>
      <xdr:col>50</xdr:col>
      <xdr:colOff>165100</xdr:colOff>
      <xdr:row>38</xdr:row>
      <xdr:rowOff>152918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144045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59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47295</xdr:rowOff>
    </xdr:from>
    <xdr:to>
      <xdr:col>46</xdr:col>
      <xdr:colOff>38100</xdr:colOff>
      <xdr:row>38</xdr:row>
      <xdr:rowOff>148895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140022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55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47752</xdr:rowOff>
    </xdr:from>
    <xdr:to>
      <xdr:col>41</xdr:col>
      <xdr:colOff>101600</xdr:colOff>
      <xdr:row>38</xdr:row>
      <xdr:rowOff>149352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140479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42632</xdr:rowOff>
    </xdr:from>
    <xdr:to>
      <xdr:col>36</xdr:col>
      <xdr:colOff>165100</xdr:colOff>
      <xdr:row>38</xdr:row>
      <xdr:rowOff>144232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135359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5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87859</xdr:rowOff>
    </xdr:from>
    <xdr:to>
      <xdr:col>55</xdr:col>
      <xdr:colOff>0</xdr:colOff>
      <xdr:row>58</xdr:row>
      <xdr:rowOff>99111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31959"/>
          <a:ext cx="8382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67869</xdr:rowOff>
    </xdr:from>
    <xdr:to>
      <xdr:col>50</xdr:col>
      <xdr:colOff>114300</xdr:colOff>
      <xdr:row>58</xdr:row>
      <xdr:rowOff>99111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11969"/>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67869</xdr:rowOff>
    </xdr:from>
    <xdr:to>
      <xdr:col>45</xdr:col>
      <xdr:colOff>177800</xdr:colOff>
      <xdr:row>58</xdr:row>
      <xdr:rowOff>90830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11969"/>
          <a:ext cx="889000" cy="2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90830</xdr:rowOff>
    </xdr:from>
    <xdr:to>
      <xdr:col>41</xdr:col>
      <xdr:colOff>50800</xdr:colOff>
      <xdr:row>58</xdr:row>
      <xdr:rowOff>100064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34930"/>
          <a:ext cx="889000" cy="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37059</xdr:rowOff>
    </xdr:from>
    <xdr:to>
      <xdr:col>55</xdr:col>
      <xdr:colOff>50800</xdr:colOff>
      <xdr:row>58</xdr:row>
      <xdr:rowOff>138659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8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134752</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48311</xdr:rowOff>
    </xdr:from>
    <xdr:to>
      <xdr:col>50</xdr:col>
      <xdr:colOff>165100</xdr:colOff>
      <xdr:row>58</xdr:row>
      <xdr:rowOff>149911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141038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8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17069</xdr:rowOff>
    </xdr:from>
    <xdr:to>
      <xdr:col>46</xdr:col>
      <xdr:colOff>38100</xdr:colOff>
      <xdr:row>58</xdr:row>
      <xdr:rowOff>118669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109796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1005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40030</xdr:rowOff>
    </xdr:from>
    <xdr:to>
      <xdr:col>41</xdr:col>
      <xdr:colOff>101600</xdr:colOff>
      <xdr:row>58</xdr:row>
      <xdr:rowOff>141630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132757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49264</xdr:rowOff>
    </xdr:from>
    <xdr:to>
      <xdr:col>36</xdr:col>
      <xdr:colOff>165100</xdr:colOff>
      <xdr:row>58</xdr:row>
      <xdr:rowOff>150864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141991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8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134004</xdr:rowOff>
    </xdr:from>
    <xdr:to>
      <xdr:col>55</xdr:col>
      <xdr:colOff>0</xdr:colOff>
      <xdr:row>78</xdr:row>
      <xdr:rowOff>24067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35654"/>
          <a:ext cx="838200" cy="6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134004</xdr:rowOff>
    </xdr:from>
    <xdr:to>
      <xdr:col>50</xdr:col>
      <xdr:colOff>114300</xdr:colOff>
      <xdr:row>78</xdr:row>
      <xdr:rowOff>39249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35654"/>
          <a:ext cx="8890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139015</xdr:rowOff>
    </xdr:from>
    <xdr:to>
      <xdr:col>45</xdr:col>
      <xdr:colOff>177800</xdr:colOff>
      <xdr:row>78</xdr:row>
      <xdr:rowOff>39249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40665"/>
          <a:ext cx="889000" cy="7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139015</xdr:rowOff>
    </xdr:from>
    <xdr:to>
      <xdr:col>41</xdr:col>
      <xdr:colOff>50800</xdr:colOff>
      <xdr:row>78</xdr:row>
      <xdr:rowOff>87846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40665"/>
          <a:ext cx="889000" cy="1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144717</xdr:rowOff>
    </xdr:from>
    <xdr:to>
      <xdr:col>55</xdr:col>
      <xdr:colOff>50800</xdr:colOff>
      <xdr:row>78</xdr:row>
      <xdr:rowOff>74867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123144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2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83204</xdr:rowOff>
    </xdr:from>
    <xdr:to>
      <xdr:col>50</xdr:col>
      <xdr:colOff>165100</xdr:colOff>
      <xdr:row>78</xdr:row>
      <xdr:rowOff>13354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4481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159899</xdr:rowOff>
    </xdr:from>
    <xdr:to>
      <xdr:col>46</xdr:col>
      <xdr:colOff>38100</xdr:colOff>
      <xdr:row>78</xdr:row>
      <xdr:rowOff>90049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81176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5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88215</xdr:rowOff>
    </xdr:from>
    <xdr:to>
      <xdr:col>41</xdr:col>
      <xdr:colOff>101600</xdr:colOff>
      <xdr:row>78</xdr:row>
      <xdr:rowOff>18365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8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9492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38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37046</xdr:rowOff>
    </xdr:from>
    <xdr:to>
      <xdr:col>36</xdr:col>
      <xdr:colOff>165100</xdr:colOff>
      <xdr:row>78</xdr:row>
      <xdr:rowOff>138646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129773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0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78206</xdr:rowOff>
    </xdr:from>
    <xdr:to>
      <xdr:col>55</xdr:col>
      <xdr:colOff>0</xdr:colOff>
      <xdr:row>97</xdr:row>
      <xdr:rowOff>165843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08856"/>
          <a:ext cx="838200" cy="8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33516</xdr:rowOff>
    </xdr:from>
    <xdr:to>
      <xdr:col>50</xdr:col>
      <xdr:colOff>114300</xdr:colOff>
      <xdr:row>97</xdr:row>
      <xdr:rowOff>165843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664166"/>
          <a:ext cx="889000" cy="13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33516</xdr:rowOff>
    </xdr:from>
    <xdr:to>
      <xdr:col>45</xdr:col>
      <xdr:colOff>177800</xdr:colOff>
      <xdr:row>97</xdr:row>
      <xdr:rowOff>124417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664166"/>
          <a:ext cx="889000" cy="9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124417</xdr:rowOff>
    </xdr:from>
    <xdr:to>
      <xdr:col>41</xdr:col>
      <xdr:colOff>50800</xdr:colOff>
      <xdr:row>97</xdr:row>
      <xdr:rowOff>145709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55067"/>
          <a:ext cx="8890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27406</xdr:rowOff>
    </xdr:from>
    <xdr:to>
      <xdr:col>55</xdr:col>
      <xdr:colOff>50800</xdr:colOff>
      <xdr:row>97</xdr:row>
      <xdr:rowOff>129006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3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115043</xdr:rowOff>
    </xdr:from>
    <xdr:to>
      <xdr:col>50</xdr:col>
      <xdr:colOff>165100</xdr:colOff>
      <xdr:row>98</xdr:row>
      <xdr:rowOff>45193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4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36320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3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154166</xdr:rowOff>
    </xdr:from>
    <xdr:to>
      <xdr:col>46</xdr:col>
      <xdr:colOff>38100</xdr:colOff>
      <xdr:row>97</xdr:row>
      <xdr:rowOff>84316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100843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38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73617</xdr:rowOff>
    </xdr:from>
    <xdr:to>
      <xdr:col>41</xdr:col>
      <xdr:colOff>101600</xdr:colOff>
      <xdr:row>98</xdr:row>
      <xdr:rowOff>3767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166344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94909</xdr:rowOff>
    </xdr:from>
    <xdr:to>
      <xdr:col>36</xdr:col>
      <xdr:colOff>165100</xdr:colOff>
      <xdr:row>98</xdr:row>
      <xdr:rowOff>25059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2083</xdr:rowOff>
    </xdr:from>
    <xdr:to>
      <xdr:col>85</xdr:col>
      <xdr:colOff>127000</xdr:colOff>
      <xdr:row>37</xdr:row>
      <xdr:rowOff>42865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45733"/>
          <a:ext cx="8382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20096</xdr:rowOff>
    </xdr:from>
    <xdr:to>
      <xdr:col>81</xdr:col>
      <xdr:colOff>50800</xdr:colOff>
      <xdr:row>37</xdr:row>
      <xdr:rowOff>42865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63746"/>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20096</xdr:rowOff>
    </xdr:from>
    <xdr:to>
      <xdr:col>76</xdr:col>
      <xdr:colOff>114300</xdr:colOff>
      <xdr:row>37</xdr:row>
      <xdr:rowOff>20782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6374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20782</xdr:rowOff>
    </xdr:from>
    <xdr:to>
      <xdr:col>71</xdr:col>
      <xdr:colOff>177800</xdr:colOff>
      <xdr:row>37</xdr:row>
      <xdr:rowOff>67737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64432"/>
          <a:ext cx="8890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122733</xdr:rowOff>
    </xdr:from>
    <xdr:to>
      <xdr:col>85</xdr:col>
      <xdr:colOff>177800</xdr:colOff>
      <xdr:row>37</xdr:row>
      <xdr:rowOff>52883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101160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7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163515</xdr:rowOff>
    </xdr:from>
    <xdr:to>
      <xdr:col>81</xdr:col>
      <xdr:colOff>101600</xdr:colOff>
      <xdr:row>37</xdr:row>
      <xdr:rowOff>93665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3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84792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2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140746</xdr:rowOff>
    </xdr:from>
    <xdr:to>
      <xdr:col>76</xdr:col>
      <xdr:colOff>165100</xdr:colOff>
      <xdr:row>37</xdr:row>
      <xdr:rowOff>70896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62023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0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141432</xdr:rowOff>
    </xdr:from>
    <xdr:to>
      <xdr:col>72</xdr:col>
      <xdr:colOff>38100</xdr:colOff>
      <xdr:row>37</xdr:row>
      <xdr:rowOff>71582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62709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16937</xdr:rowOff>
    </xdr:from>
    <xdr:to>
      <xdr:col>67</xdr:col>
      <xdr:colOff>101600</xdr:colOff>
      <xdr:row>37</xdr:row>
      <xdr:rowOff>118537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6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109664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5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32550</xdr:rowOff>
    </xdr:from>
    <xdr:to>
      <xdr:col>85</xdr:col>
      <xdr:colOff>127000</xdr:colOff>
      <xdr:row>57</xdr:row>
      <xdr:rowOff>140754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05200"/>
          <a:ext cx="8382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140754</xdr:rowOff>
    </xdr:from>
    <xdr:to>
      <xdr:col>81</xdr:col>
      <xdr:colOff>50800</xdr:colOff>
      <xdr:row>58</xdr:row>
      <xdr:rowOff>14554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13404"/>
          <a:ext cx="889000" cy="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146304</xdr:rowOff>
    </xdr:from>
    <xdr:to>
      <xdr:col>76</xdr:col>
      <xdr:colOff>114300</xdr:colOff>
      <xdr:row>58</xdr:row>
      <xdr:rowOff>14554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18954"/>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146304</xdr:rowOff>
    </xdr:from>
    <xdr:to>
      <xdr:col>71</xdr:col>
      <xdr:colOff>177800</xdr:colOff>
      <xdr:row>58</xdr:row>
      <xdr:rowOff>34442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18954"/>
          <a:ext cx="889000" cy="5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153200</xdr:rowOff>
    </xdr:from>
    <xdr:to>
      <xdr:col>85</xdr:col>
      <xdr:colOff>177800</xdr:colOff>
      <xdr:row>57</xdr:row>
      <xdr:rowOff>83350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4627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0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89954</xdr:rowOff>
    </xdr:from>
    <xdr:to>
      <xdr:col>81</xdr:col>
      <xdr:colOff>101600</xdr:colOff>
      <xdr:row>58</xdr:row>
      <xdr:rowOff>20104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6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11231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5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135204</xdr:rowOff>
    </xdr:from>
    <xdr:to>
      <xdr:col>76</xdr:col>
      <xdr:colOff>165100</xdr:colOff>
      <xdr:row>58</xdr:row>
      <xdr:rowOff>65354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56481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0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95504</xdr:rowOff>
    </xdr:from>
    <xdr:to>
      <xdr:col>72</xdr:col>
      <xdr:colOff>38100</xdr:colOff>
      <xdr:row>58</xdr:row>
      <xdr:rowOff>25654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16781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6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155092</xdr:rowOff>
    </xdr:from>
    <xdr:to>
      <xdr:col>67</xdr:col>
      <xdr:colOff>101600</xdr:colOff>
      <xdr:row>58</xdr:row>
      <xdr:rowOff>85242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2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76369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2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137368</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0468"/>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137368</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10468"/>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131927</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0502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118645</xdr:rowOff>
    </xdr:from>
    <xdr:to>
      <xdr:col>71</xdr:col>
      <xdr:colOff>177800</xdr:colOff>
      <xdr:row>78</xdr:row>
      <xdr:rowOff>131927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91745"/>
          <a:ext cx="8890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86568</xdr:rowOff>
    </xdr:from>
    <xdr:to>
      <xdr:col>81</xdr:col>
      <xdr:colOff>101600</xdr:colOff>
      <xdr:row>79</xdr:row>
      <xdr:rowOff>16718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7845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52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81127</xdr:rowOff>
    </xdr:from>
    <xdr:to>
      <xdr:col>72</xdr:col>
      <xdr:colOff>38100</xdr:colOff>
      <xdr:row>79</xdr:row>
      <xdr:rowOff>11277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2404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46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67845</xdr:rowOff>
    </xdr:from>
    <xdr:to>
      <xdr:col>67</xdr:col>
      <xdr:colOff>101600</xdr:colOff>
      <xdr:row>78</xdr:row>
      <xdr:rowOff>169445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160572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33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142264</xdr:rowOff>
    </xdr:from>
    <xdr:to>
      <xdr:col>85</xdr:col>
      <xdr:colOff>127000</xdr:colOff>
      <xdr:row>95</xdr:row>
      <xdr:rowOff>30969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258564"/>
          <a:ext cx="838200" cy="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123126</xdr:rowOff>
    </xdr:from>
    <xdr:to>
      <xdr:col>81</xdr:col>
      <xdr:colOff>50800</xdr:colOff>
      <xdr:row>94</xdr:row>
      <xdr:rowOff>142264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239426"/>
          <a:ext cx="889000" cy="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110930</xdr:rowOff>
    </xdr:from>
    <xdr:to>
      <xdr:col>76</xdr:col>
      <xdr:colOff>114300</xdr:colOff>
      <xdr:row>94</xdr:row>
      <xdr:rowOff>123126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227230"/>
          <a:ext cx="889000" cy="1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99302</xdr:rowOff>
    </xdr:from>
    <xdr:to>
      <xdr:col>71</xdr:col>
      <xdr:colOff>177800</xdr:colOff>
      <xdr:row>94</xdr:row>
      <xdr:rowOff>110930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215602"/>
          <a:ext cx="889000" cy="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151619</xdr:rowOff>
    </xdr:from>
    <xdr:to>
      <xdr:col>85</xdr:col>
      <xdr:colOff>177800</xdr:colOff>
      <xdr:row>95</xdr:row>
      <xdr:rowOff>81769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3046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1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91464</xdr:rowOff>
    </xdr:from>
    <xdr:to>
      <xdr:col>81</xdr:col>
      <xdr:colOff>101600</xdr:colOff>
      <xdr:row>95</xdr:row>
      <xdr:rowOff>21614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0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38141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8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72326</xdr:rowOff>
    </xdr:from>
    <xdr:to>
      <xdr:col>76</xdr:col>
      <xdr:colOff>165100</xdr:colOff>
      <xdr:row>95</xdr:row>
      <xdr:rowOff>2476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19003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60130</xdr:rowOff>
    </xdr:from>
    <xdr:to>
      <xdr:col>72</xdr:col>
      <xdr:colOff>38100</xdr:colOff>
      <xdr:row>94</xdr:row>
      <xdr:rowOff>161730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6807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5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48502</xdr:rowOff>
    </xdr:from>
    <xdr:to>
      <xdr:col>67</xdr:col>
      <xdr:colOff>101600</xdr:colOff>
      <xdr:row>94</xdr:row>
      <xdr:rowOff>150102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6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166629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47528</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562628"/>
          <a:ext cx="838200" cy="9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47528</xdr:rowOff>
    </xdr:from>
    <xdr:to>
      <xdr:col>111</xdr:col>
      <xdr:colOff>177800</xdr:colOff>
      <xdr:row>38</xdr:row>
      <xdr:rowOff>112131</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6562628"/>
          <a:ext cx="889000" cy="6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165213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680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112131</xdr:rowOff>
    </xdr:from>
    <xdr:to>
      <xdr:col>107</xdr:col>
      <xdr:colOff>50800</xdr:colOff>
      <xdr:row>38</xdr:row>
      <xdr:rowOff>119263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627231"/>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164482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119263</xdr:rowOff>
    </xdr:from>
    <xdr:to>
      <xdr:col>102</xdr:col>
      <xdr:colOff>114300</xdr:colOff>
      <xdr:row>38</xdr:row>
      <xdr:rowOff>135677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634363"/>
          <a:ext cx="8890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6839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693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168178</xdr:rowOff>
    </xdr:from>
    <xdr:to>
      <xdr:col>112</xdr:col>
      <xdr:colOff>38100</xdr:colOff>
      <xdr:row>38</xdr:row>
      <xdr:rowOff>98328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5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114855</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088428" y="628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61331</xdr:rowOff>
    </xdr:from>
    <xdr:to>
      <xdr:col>107</xdr:col>
      <xdr:colOff>101600</xdr:colOff>
      <xdr:row>38</xdr:row>
      <xdr:rowOff>162931</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57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8008</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35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68463</xdr:rowOff>
    </xdr:from>
    <xdr:to>
      <xdr:col>102</xdr:col>
      <xdr:colOff>165100</xdr:colOff>
      <xdr:row>38</xdr:row>
      <xdr:rowOff>170063</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5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15140</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35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84877</xdr:rowOff>
    </xdr:from>
    <xdr:to>
      <xdr:col>98</xdr:col>
      <xdr:colOff>38100</xdr:colOff>
      <xdr:row>39</xdr:row>
      <xdr:rowOff>15027</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59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6154</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692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前年度同様に議会費、民生費、衛生費、公債費で類似団体平均を上回る結果となった。また、新たに教育費が類似団体平均を上回った。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数値の変動率が特に大きかったのは、民生費、教育費、土木費、総務費である。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180,564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円になった。物価高騰対応給付金給付事業が増加したことなどによる。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57,937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円になった。小学校給食施設整備事業や給食調理業務委託料が増加したことなどによる。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42,266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円になった。道路維持補修事業や住宅管理事業が増加したことなどによる。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60,935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円になった。新庁舎建設事業が増加したことなどによる。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実質収支は</a:t>
          </a:r>
          <a:r>
            <a:rPr kumimoji="1" lang="en-US" altLang="ja-JP" sz="1400">
              <a:latin typeface="ＭＳ ゴシック" pitchFamily="49" charset="-128"/>
              <a:ea typeface="ＭＳ ゴシック" pitchFamily="49" charset="-128"/>
            </a:rPr>
            <a:t>13.0</a:t>
          </a:r>
          <a:r>
            <a:rPr kumimoji="1" lang="ja-JP" altLang="en-US" sz="1400">
              <a:latin typeface="ＭＳ ゴシック" pitchFamily="49" charset="-128"/>
              <a:ea typeface="ＭＳ ゴシック" pitchFamily="49" charset="-128"/>
            </a:rPr>
            <a:t>億円から</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億円に減少し、単年度収支は</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億円の赤字となった。さらに、令和財政調整基金を</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億円取り崩している状況である。実質単年度収支の赤字は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年連続で、赤字幅も増加している。</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持続可能な行政運営に向け</a:t>
          </a:r>
          <a:r>
            <a:rPr kumimoji="1" lang="ja-JP" altLang="en-US" sz="1400">
              <a:latin typeface="ＭＳ ゴシック" pitchFamily="49" charset="-128"/>
              <a:ea typeface="ＭＳ ゴシック" pitchFamily="49" charset="-128"/>
            </a:rPr>
            <a:t>、早期に経常経費を削減し、基金の取崩しに依存した財政状況から脱却する必要がある。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群馬県安中市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前年度に引き続き、各会計とも黒字を維持しているが、全体の標準財政規模比は減少している。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一般会計の減少率が大きく、財政調整基金は令和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億円を取り崩している。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また、病院事業会計への一般会計からの繰出金が一般会計の財政を悪化させている要因の一つであり、経営改善が喫緊の課題である。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O:\3&#36001;&#25919;&#35506;\&#36001;&#21209;&#20418;\&#24066;HP&#25522;&#36617;&#12501;&#12449;&#12452;&#12523;\&#36001;&#25919;&#29366;&#27841;&#36039;&#26009;&#38598;\&#20196;&#21644;5&#24180;&#24230;&#36001;&#25919;&#29366;&#27841;&#36039;&#26009;&#65288;&#23433;&#20013;&#24066;&#65289;.xlsx" TargetMode="External"/><Relationship Id="rId1" Type="http://schemas.openxmlformats.org/officeDocument/2006/relationships/externalLinkPath" Target="&#20196;&#21644;5&#24180;&#24230;&#36001;&#25919;&#29366;&#27841;&#36039;&#26009;&#65288;&#23433;&#20013;&#2406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50">
          <cell r="BP50" t="str">
            <v>R01</v>
          </cell>
          <cell r="BX50" t="str">
            <v>R02</v>
          </cell>
          <cell r="CF50" t="str">
            <v>R03</v>
          </cell>
          <cell r="CN50" t="str">
            <v>R04</v>
          </cell>
          <cell r="CV50" t="str">
            <v>R05</v>
          </cell>
        </row>
        <row r="51">
          <cell r="AN51" t="str">
            <v>当該団体値</v>
          </cell>
          <cell r="BP51">
            <v>2.5</v>
          </cell>
        </row>
        <row r="53">
          <cell r="BP53">
            <v>55.4</v>
          </cell>
          <cell r="BX53">
            <v>56.8</v>
          </cell>
          <cell r="CF53">
            <v>58</v>
          </cell>
          <cell r="CN53">
            <v>59.6</v>
          </cell>
          <cell r="CV53">
            <v>60.5</v>
          </cell>
        </row>
        <row r="55">
          <cell r="AN55" t="str">
            <v>類似団体内平均値</v>
          </cell>
          <cell r="BP55">
            <v>25.5</v>
          </cell>
          <cell r="BX55">
            <v>25.1</v>
          </cell>
          <cell r="CF55">
            <v>18</v>
          </cell>
          <cell r="CN55">
            <v>12.7</v>
          </cell>
          <cell r="CV55">
            <v>10</v>
          </cell>
        </row>
        <row r="57">
          <cell r="BP57">
            <v>60.9</v>
          </cell>
          <cell r="BX57">
            <v>61</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cell r="BP73">
            <v>2.5</v>
          </cell>
        </row>
        <row r="75">
          <cell r="BP75">
            <v>8.3000000000000007</v>
          </cell>
          <cell r="BX75">
            <v>8.4</v>
          </cell>
          <cell r="CF75">
            <v>8.1</v>
          </cell>
          <cell r="CN75">
            <v>7.6</v>
          </cell>
          <cell r="CV75">
            <v>7.2</v>
          </cell>
        </row>
        <row r="77">
          <cell r="AN77" t="str">
            <v>類似団体内平均値</v>
          </cell>
          <cell r="BP77">
            <v>25.5</v>
          </cell>
          <cell r="BX77">
            <v>25.1</v>
          </cell>
          <cell r="CF77">
            <v>18</v>
          </cell>
          <cell r="CN77">
            <v>12.7</v>
          </cell>
          <cell r="CV77">
            <v>10</v>
          </cell>
        </row>
        <row r="79">
          <cell r="BP79">
            <v>6.6</v>
          </cell>
          <cell r="BX79">
            <v>6.4</v>
          </cell>
          <cell r="CF79">
            <v>6.6</v>
          </cell>
          <cell r="CN79">
            <v>6.6</v>
          </cell>
          <cell r="CV79">
            <v>6.7</v>
          </cell>
        </row>
      </sheetData>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27557751</v>
      </c>
      <c r="BO4" s="358"/>
      <c r="BP4" s="358"/>
      <c r="BQ4" s="358"/>
      <c r="BR4" s="358"/>
      <c r="BS4" s="358"/>
      <c r="BT4" s="358"/>
      <c r="BU4" s="359"/>
      <c r="BV4" s="357">
        <v>26967759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v>
      </c>
      <c r="CU4" s="364"/>
      <c r="CV4" s="364"/>
      <c r="CW4" s="364"/>
      <c r="CX4" s="364"/>
      <c r="CY4" s="364"/>
      <c r="CZ4" s="364"/>
      <c r="DA4" s="365"/>
      <c r="DB4" s="363">
        <v>8.3000000000000007</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26387069</v>
      </c>
      <c r="BO5" s="395"/>
      <c r="BP5" s="395"/>
      <c r="BQ5" s="395"/>
      <c r="BR5" s="395"/>
      <c r="BS5" s="395"/>
      <c r="BT5" s="395"/>
      <c r="BU5" s="396"/>
      <c r="BV5" s="394">
        <v>25530887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98.4</v>
      </c>
      <c r="CU5" s="392"/>
      <c r="CV5" s="392"/>
      <c r="CW5" s="392"/>
      <c r="CX5" s="392"/>
      <c r="CY5" s="392"/>
      <c r="CZ5" s="392"/>
      <c r="DA5" s="393"/>
      <c r="DB5" s="391">
        <v>92.5</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1170682</v>
      </c>
      <c r="BO6" s="395"/>
      <c r="BP6" s="395"/>
      <c r="BQ6" s="395"/>
      <c r="BR6" s="395"/>
      <c r="BS6" s="395"/>
      <c r="BT6" s="395"/>
      <c r="BU6" s="396"/>
      <c r="BV6" s="394">
        <v>1436872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99.1</v>
      </c>
      <c r="CU6" s="432"/>
      <c r="CV6" s="432"/>
      <c r="CW6" s="432"/>
      <c r="CX6" s="432"/>
      <c r="CY6" s="432"/>
      <c r="CZ6" s="432"/>
      <c r="DA6" s="433"/>
      <c r="DB6" s="431">
        <v>94.4</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216668</v>
      </c>
      <c r="BO7" s="395"/>
      <c r="BP7" s="395"/>
      <c r="BQ7" s="395"/>
      <c r="BR7" s="395"/>
      <c r="BS7" s="395"/>
      <c r="BT7" s="395"/>
      <c r="BU7" s="396"/>
      <c r="BV7" s="394">
        <v>133633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15882417</v>
      </c>
      <c r="CU7" s="395"/>
      <c r="CV7" s="395"/>
      <c r="CW7" s="395"/>
      <c r="CX7" s="395"/>
      <c r="CY7" s="395"/>
      <c r="CZ7" s="395"/>
      <c r="DA7" s="396"/>
      <c r="DB7" s="394">
        <v>15666426</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954014</v>
      </c>
      <c r="BO8" s="395"/>
      <c r="BP8" s="395"/>
      <c r="BQ8" s="395"/>
      <c r="BR8" s="395"/>
      <c r="BS8" s="395"/>
      <c r="BT8" s="395"/>
      <c r="BU8" s="396"/>
      <c r="BV8" s="394">
        <v>1303239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0.78</v>
      </c>
      <c r="CU8" s="435"/>
      <c r="CV8" s="435"/>
      <c r="CW8" s="435"/>
      <c r="CX8" s="435"/>
      <c r="CY8" s="435"/>
      <c r="CZ8" s="435"/>
      <c r="DA8" s="436"/>
      <c r="DB8" s="434">
        <v>0.77</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54907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-349225</v>
      </c>
      <c r="BO9" s="395"/>
      <c r="BP9" s="395"/>
      <c r="BQ9" s="395"/>
      <c r="BR9" s="395"/>
      <c r="BS9" s="395"/>
      <c r="BT9" s="395"/>
      <c r="BU9" s="396"/>
      <c r="BV9" s="394">
        <v>-113689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12.5</v>
      </c>
      <c r="CU9" s="392"/>
      <c r="CV9" s="392"/>
      <c r="CW9" s="392"/>
      <c r="CX9" s="392"/>
      <c r="CY9" s="392"/>
      <c r="CZ9" s="392"/>
      <c r="DA9" s="393"/>
      <c r="DB9" s="391">
        <v>13.6</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58531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2627</v>
      </c>
      <c r="BO10" s="395"/>
      <c r="BP10" s="395"/>
      <c r="BQ10" s="395"/>
      <c r="BR10" s="395"/>
      <c r="BS10" s="395"/>
      <c r="BT10" s="395"/>
      <c r="BU10" s="396"/>
      <c r="BV10" s="394">
        <v>622</v>
      </c>
      <c r="BW10" s="395"/>
      <c r="BX10" s="395"/>
      <c r="BY10" s="395"/>
      <c r="BZ10" s="395"/>
      <c r="CA10" s="395"/>
      <c r="CB10" s="395"/>
      <c r="CC10" s="396"/>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54643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119</v>
      </c>
      <c r="AV12" s="427"/>
      <c r="AW12" s="427"/>
      <c r="AX12" s="427"/>
      <c r="AY12" s="428" t="s">
        <v>128</v>
      </c>
      <c r="AZ12" s="429"/>
      <c r="BA12" s="429"/>
      <c r="BB12" s="429"/>
      <c r="BC12" s="429"/>
      <c r="BD12" s="429"/>
      <c r="BE12" s="429"/>
      <c r="BF12" s="429"/>
      <c r="BG12" s="429"/>
      <c r="BH12" s="429"/>
      <c r="BI12" s="429"/>
      <c r="BJ12" s="429"/>
      <c r="BK12" s="429"/>
      <c r="BL12" s="429"/>
      <c r="BM12" s="430"/>
      <c r="BN12" s="394">
        <v>800000</v>
      </c>
      <c r="BO12" s="395"/>
      <c r="BP12" s="395"/>
      <c r="BQ12" s="395"/>
      <c r="BR12" s="395"/>
      <c r="BS12" s="395"/>
      <c r="BT12" s="395"/>
      <c r="BU12" s="396"/>
      <c r="BV12" s="394">
        <v>400000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53816</v>
      </c>
      <c r="S13" s="479"/>
      <c r="T13" s="479"/>
      <c r="U13" s="479"/>
      <c r="V13" s="480"/>
      <c r="W13" s="410" t="s">
        <v>131</v>
      </c>
      <c r="X13" s="411"/>
      <c r="Y13" s="411"/>
      <c r="Z13" s="411"/>
      <c r="AA13" s="411"/>
      <c r="AB13" s="401"/>
      <c r="AC13" s="445">
        <v>1090</v>
      </c>
      <c r="AD13" s="446"/>
      <c r="AE13" s="446"/>
      <c r="AF13" s="446"/>
      <c r="AG13" s="488"/>
      <c r="AH13" s="445">
        <v>1348</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-1146598</v>
      </c>
      <c r="BO13" s="395"/>
      <c r="BP13" s="395"/>
      <c r="BQ13" s="395"/>
      <c r="BR13" s="395"/>
      <c r="BS13" s="395"/>
      <c r="BT13" s="395"/>
      <c r="BU13" s="396"/>
      <c r="BV13" s="394">
        <v>-513067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7.2</v>
      </c>
      <c r="CU13" s="392"/>
      <c r="CV13" s="392"/>
      <c r="CW13" s="392"/>
      <c r="CX13" s="392"/>
      <c r="CY13" s="392"/>
      <c r="CZ13" s="392"/>
      <c r="DA13" s="393"/>
      <c r="DB13" s="391">
        <v>7.6</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55245</v>
      </c>
      <c r="S14" s="479"/>
      <c r="T14" s="479"/>
      <c r="U14" s="479"/>
      <c r="V14" s="480"/>
      <c r="W14" s="384"/>
      <c r="X14" s="385"/>
      <c r="Y14" s="385"/>
      <c r="Z14" s="385"/>
      <c r="AA14" s="385"/>
      <c r="AB14" s="374"/>
      <c r="AC14" s="481">
        <v>4.2</v>
      </c>
      <c r="AD14" s="482"/>
      <c r="AE14" s="482"/>
      <c r="AF14" s="482"/>
      <c r="AG14" s="483"/>
      <c r="AH14" s="481">
        <v>4.9000000000000004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54482</v>
      </c>
      <c r="S15" s="479"/>
      <c r="T15" s="479"/>
      <c r="U15" s="479"/>
      <c r="V15" s="480"/>
      <c r="W15" s="410" t="s">
        <v>137</v>
      </c>
      <c r="X15" s="411"/>
      <c r="Y15" s="411"/>
      <c r="Z15" s="411"/>
      <c r="AA15" s="411"/>
      <c r="AB15" s="401"/>
      <c r="AC15" s="445">
        <v>8988</v>
      </c>
      <c r="AD15" s="446"/>
      <c r="AE15" s="446"/>
      <c r="AF15" s="446"/>
      <c r="AG15" s="488"/>
      <c r="AH15" s="445">
        <v>9587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10537757</v>
      </c>
      <c r="BO15" s="358"/>
      <c r="BP15" s="358"/>
      <c r="BQ15" s="358"/>
      <c r="BR15" s="358"/>
      <c r="BS15" s="358"/>
      <c r="BT15" s="358"/>
      <c r="BU15" s="359"/>
      <c r="BV15" s="357">
        <v>9661006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34.700000000000003</v>
      </c>
      <c r="AD16" s="482"/>
      <c r="AE16" s="482"/>
      <c r="AF16" s="482"/>
      <c r="AG16" s="483"/>
      <c r="AH16" s="481">
        <v>34.799999999999997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12858747</v>
      </c>
      <c r="BO16" s="395"/>
      <c r="BP16" s="395"/>
      <c r="BQ16" s="395"/>
      <c r="BR16" s="395"/>
      <c r="BS16" s="395"/>
      <c r="BT16" s="395"/>
      <c r="BU16" s="396"/>
      <c r="BV16" s="394">
        <v>12659204</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15850</v>
      </c>
      <c r="AD17" s="446"/>
      <c r="AE17" s="446"/>
      <c r="AF17" s="446"/>
      <c r="AG17" s="488"/>
      <c r="AH17" s="445">
        <v>16614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13491580</v>
      </c>
      <c r="BO17" s="395"/>
      <c r="BP17" s="395"/>
      <c r="BQ17" s="395"/>
      <c r="BR17" s="395"/>
      <c r="BS17" s="395"/>
      <c r="BT17" s="395"/>
      <c r="BU17" s="396"/>
      <c r="BV17" s="394">
        <v>12339005</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276.31</v>
      </c>
      <c r="M18" s="518"/>
      <c r="N18" s="518"/>
      <c r="O18" s="518"/>
      <c r="P18" s="518"/>
      <c r="Q18" s="518"/>
      <c r="R18" s="519"/>
      <c r="S18" s="519"/>
      <c r="T18" s="519"/>
      <c r="U18" s="519"/>
      <c r="V18" s="520"/>
      <c r="W18" s="412"/>
      <c r="X18" s="413"/>
      <c r="Y18" s="413"/>
      <c r="Z18" s="413"/>
      <c r="AA18" s="413"/>
      <c r="AB18" s="404"/>
      <c r="AC18" s="521">
        <v>61.1</v>
      </c>
      <c r="AD18" s="522"/>
      <c r="AE18" s="522"/>
      <c r="AF18" s="522"/>
      <c r="AG18" s="523"/>
      <c r="AH18" s="521">
        <v>60.3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15941336</v>
      </c>
      <c r="BO18" s="395"/>
      <c r="BP18" s="395"/>
      <c r="BQ18" s="395"/>
      <c r="BR18" s="395"/>
      <c r="BS18" s="395"/>
      <c r="BT18" s="395"/>
      <c r="BU18" s="396"/>
      <c r="BV18" s="394">
        <v>15619651</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199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20157264</v>
      </c>
      <c r="BO19" s="395"/>
      <c r="BP19" s="395"/>
      <c r="BQ19" s="395"/>
      <c r="BR19" s="395"/>
      <c r="BS19" s="395"/>
      <c r="BT19" s="395"/>
      <c r="BU19" s="396"/>
      <c r="BV19" s="394">
        <v>19855400</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22093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17220940</v>
      </c>
      <c r="BO22" s="358"/>
      <c r="BP22" s="358"/>
      <c r="BQ22" s="358"/>
      <c r="BR22" s="358"/>
      <c r="BS22" s="358"/>
      <c r="BT22" s="358"/>
      <c r="BU22" s="359"/>
      <c r="BV22" s="357">
        <v>18785169</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12989905</v>
      </c>
      <c r="BO23" s="395"/>
      <c r="BP23" s="395"/>
      <c r="BQ23" s="395"/>
      <c r="BR23" s="395"/>
      <c r="BS23" s="395"/>
      <c r="BT23" s="395"/>
      <c r="BU23" s="396"/>
      <c r="BV23" s="394">
        <v>14137056</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8900</v>
      </c>
      <c r="R24" s="446"/>
      <c r="S24" s="446"/>
      <c r="T24" s="446"/>
      <c r="U24" s="446"/>
      <c r="V24" s="488"/>
      <c r="W24" s="540"/>
      <c r="X24" s="541"/>
      <c r="Y24" s="542"/>
      <c r="Z24" s="444" t="s">
        <v>162</v>
      </c>
      <c r="AA24" s="424"/>
      <c r="AB24" s="424"/>
      <c r="AC24" s="424"/>
      <c r="AD24" s="424"/>
      <c r="AE24" s="424"/>
      <c r="AF24" s="424"/>
      <c r="AG24" s="425"/>
      <c r="AH24" s="445">
        <v>406</v>
      </c>
      <c r="AI24" s="446"/>
      <c r="AJ24" s="446"/>
      <c r="AK24" s="446"/>
      <c r="AL24" s="488"/>
      <c r="AM24" s="445">
        <v>1274028</v>
      </c>
      <c r="AN24" s="446"/>
      <c r="AO24" s="446"/>
      <c r="AP24" s="446"/>
      <c r="AQ24" s="446"/>
      <c r="AR24" s="488"/>
      <c r="AS24" s="445">
        <v>3138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6806850</v>
      </c>
      <c r="BO24" s="395"/>
      <c r="BP24" s="395"/>
      <c r="BQ24" s="395"/>
      <c r="BR24" s="395"/>
      <c r="BS24" s="395"/>
      <c r="BT24" s="395"/>
      <c r="BU24" s="396"/>
      <c r="BV24" s="394">
        <v>7341668</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7300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707544</v>
      </c>
      <c r="BO25" s="358"/>
      <c r="BP25" s="358"/>
      <c r="BQ25" s="358"/>
      <c r="BR25" s="358"/>
      <c r="BS25" s="358"/>
      <c r="BT25" s="358"/>
      <c r="BU25" s="359"/>
      <c r="BV25" s="357">
        <v>426040</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6450</v>
      </c>
      <c r="R26" s="446"/>
      <c r="S26" s="446"/>
      <c r="T26" s="446"/>
      <c r="U26" s="446"/>
      <c r="V26" s="488"/>
      <c r="W26" s="540"/>
      <c r="X26" s="541"/>
      <c r="Y26" s="542"/>
      <c r="Z26" s="444" t="s">
        <v>168</v>
      </c>
      <c r="AA26" s="546"/>
      <c r="AB26" s="546"/>
      <c r="AC26" s="546"/>
      <c r="AD26" s="546"/>
      <c r="AE26" s="546"/>
      <c r="AF26" s="546"/>
      <c r="AG26" s="547"/>
      <c r="AH26" s="445">
        <v>20</v>
      </c>
      <c r="AI26" s="446"/>
      <c r="AJ26" s="446"/>
      <c r="AK26" s="446"/>
      <c r="AL26" s="488"/>
      <c r="AM26" s="445">
        <v>66700</v>
      </c>
      <c r="AN26" s="446"/>
      <c r="AO26" s="446"/>
      <c r="AP26" s="446"/>
      <c r="AQ26" s="446"/>
      <c r="AR26" s="488"/>
      <c r="AS26" s="445">
        <v>3335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4300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18615</v>
      </c>
      <c r="AN27" s="446"/>
      <c r="AO27" s="446"/>
      <c r="AP27" s="446"/>
      <c r="AQ27" s="446"/>
      <c r="AR27" s="488"/>
      <c r="AS27" s="445">
        <v>3723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1065909</v>
      </c>
      <c r="BO27" s="514"/>
      <c r="BP27" s="514"/>
      <c r="BQ27" s="514"/>
      <c r="BR27" s="514"/>
      <c r="BS27" s="514"/>
      <c r="BT27" s="514"/>
      <c r="BU27" s="515"/>
      <c r="BV27" s="513">
        <v>1065902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3800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6644187</v>
      </c>
      <c r="BO28" s="358"/>
      <c r="BP28" s="358"/>
      <c r="BQ28" s="358"/>
      <c r="BR28" s="358"/>
      <c r="BS28" s="358"/>
      <c r="BT28" s="358"/>
      <c r="BU28" s="359"/>
      <c r="BV28" s="357">
        <v>6741560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18</v>
      </c>
      <c r="M29" s="446"/>
      <c r="N29" s="446"/>
      <c r="O29" s="446"/>
      <c r="P29" s="488"/>
      <c r="Q29" s="445">
        <v>3600</v>
      </c>
      <c r="R29" s="446"/>
      <c r="S29" s="446"/>
      <c r="T29" s="446"/>
      <c r="U29" s="446"/>
      <c r="V29" s="488"/>
      <c r="W29" s="543"/>
      <c r="X29" s="544"/>
      <c r="Y29" s="545"/>
      <c r="Z29" s="444" t="s">
        <v>177</v>
      </c>
      <c r="AA29" s="424"/>
      <c r="AB29" s="424"/>
      <c r="AC29" s="424"/>
      <c r="AD29" s="424"/>
      <c r="AE29" s="424"/>
      <c r="AF29" s="424"/>
      <c r="AG29" s="425"/>
      <c r="AH29" s="445">
        <v>411</v>
      </c>
      <c r="AI29" s="446"/>
      <c r="AJ29" s="446"/>
      <c r="AK29" s="446"/>
      <c r="AL29" s="488"/>
      <c r="AM29" s="445">
        <v>1292643</v>
      </c>
      <c r="AN29" s="446"/>
      <c r="AO29" s="446"/>
      <c r="AP29" s="446"/>
      <c r="AQ29" s="446"/>
      <c r="AR29" s="488"/>
      <c r="AS29" s="445">
        <v>3145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965523</v>
      </c>
      <c r="BO29" s="395"/>
      <c r="BP29" s="395"/>
      <c r="BQ29" s="395"/>
      <c r="BR29" s="395"/>
      <c r="BS29" s="395"/>
      <c r="BT29" s="395"/>
      <c r="BU29" s="396"/>
      <c r="BV29" s="394">
        <v>882106</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3840790</v>
      </c>
      <c r="BO30" s="514"/>
      <c r="BP30" s="514"/>
      <c r="BQ30" s="514"/>
      <c r="BR30" s="514"/>
      <c r="BS30" s="514"/>
      <c r="BT30" s="514"/>
      <c r="BU30" s="515"/>
      <c r="BV30" s="513">
        <v>3935090</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高崎市・安中市消防組合</v>
      </c>
      <c r="BZ34" s="585"/>
      <c r="CA34" s="585"/>
      <c r="CB34" s="585"/>
      <c r="CC34" s="585"/>
      <c r="CD34" s="585"/>
      <c r="CE34" s="585"/>
      <c r="CF34" s="585"/>
      <c r="CG34" s="585"/>
      <c r="CH34" s="585"/>
      <c r="CI34" s="585"/>
      <c r="CJ34" s="585"/>
      <c r="CK34" s="585"/>
      <c r="CL34" s="585"/>
      <c r="CM34" s="585"/>
      <c r="CN34" s="175"/>
      <c r="CO34" s="584">
        <f>IF(CQ34="","",MAX(C34:D43,U34:V43,AM34:AN43,BE34:BF43,BW34:BX43)+1)</f>
        <v>14</v>
      </c>
      <c r="CP34" s="584"/>
      <c r="CQ34" s="585" t="str">
        <f>IF('各会計、関係団体の財政状況及び健全化判断比率'!BS7="","",'各会計、関係団体の財政状況及び健全化判断比率'!BS7)</f>
        <v>安中市土地開発公社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群馬県市町村総合事務組合</v>
      </c>
      <c r="BZ35" s="585"/>
      <c r="CA35" s="585"/>
      <c r="CB35" s="585"/>
      <c r="CC35" s="585"/>
      <c r="CD35" s="585"/>
      <c r="CE35" s="585"/>
      <c r="CF35" s="585"/>
      <c r="CG35" s="585"/>
      <c r="CH35" s="585"/>
      <c r="CI35" s="585"/>
      <c r="CJ35" s="585"/>
      <c r="CK35" s="585"/>
      <c r="CL35" s="585"/>
      <c r="CM35" s="585"/>
      <c r="CN35" s="175"/>
      <c r="CO35" s="584">
        <f t="shared" ref="CO35:CO43" si="3">IF(CQ35="","",CO34+1)</f>
        <v>15</v>
      </c>
      <c r="CP35" s="584"/>
      <c r="CQ35" s="585" t="str">
        <f>IF('各会計、関係団体の財政状況及び健全化判断比率'!BS8="","",'各会計、関係団体の財政状況及び健全化判断比率'!BS8)</f>
        <v>碓氷峠交流記念財団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75"/>
      <c r="AM36" s="584">
        <f t="shared" si="0"/>
        <v>7</v>
      </c>
      <c r="AN36" s="584"/>
      <c r="AO36" s="585" t="str">
        <f>IF('各会計、関係団体の財政状況及び健全化判断比率'!B33="","",'各会計、関係団体の財政状況及び健全化判断比率'!B33)</f>
        <v>病院事業会計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群馬県市町村会館管理組合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f t="shared" si="0"/>
        <v>8</v>
      </c>
      <c r="AN37" s="584"/>
      <c r="AO37" s="585" t="str">
        <f>IF('各会計、関係団体の財政状況及び健全化判断比率'!B34="","",'各会計、関係団体の財政状況及び健全化判断比率'!B34)</f>
        <v>介護サービス事業会計</v>
      </c>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群馬県後期高齢者医療広域連合(一般会計)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群馬県後期高齢者医療広域連合(事業会計)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dtcEjQq8KuW5K38ZlAG21ds/kyNU615ZLxBz4vD5/WFWXMMeI/CV2tZGUjBwP6QunivdhUv3AkUU02junIw1nA==" saltValue="a1f7eB/RrimnR8NqmEhI1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14.14</v>
      </c>
      <c r="G34" s="33">
        <v>12.94</v>
      </c>
      <c r="H34" s="33">
        <v>11.95</v>
      </c>
      <c r="I34" s="33">
        <v>11.3</v>
      </c>
      <c r="J34" s="34">
        <v>10.96</v>
      </c>
      <c r="K34" s="22"/>
      <c r="L34" s="22"/>
      <c r="M34" s="22"/>
      <c r="N34" s="22"/>
      <c r="O34" s="22"/>
      <c r="P34" s="22"/>
    </row>
    <row r="35" spans="1:16" ht="39" customHeight="1" x14ac:dyDescent="0.2">
      <c r="A35" s="22"/>
      <c r="B35" s="35"/>
      <c r="C35" s="1132" t="s">
        <v>535</v>
      </c>
      <c r="D35" s="1132"/>
      <c r="E35" s="1133"/>
      <c r="F35" s="36">
        <v>5.75</v>
      </c>
      <c r="G35" s="37">
        <v>7.52</v>
      </c>
      <c r="H35" s="37">
        <v>8.76</v>
      </c>
      <c r="I35" s="37">
        <v>8.31</v>
      </c>
      <c r="J35" s="38">
        <v>6</v>
      </c>
      <c r="K35" s="22"/>
      <c r="L35" s="22"/>
      <c r="M35" s="22"/>
      <c r="N35" s="22"/>
      <c r="O35" s="22"/>
      <c r="P35" s="22"/>
    </row>
    <row r="36" spans="1:16" ht="39" customHeight="1" x14ac:dyDescent="0.2">
      <c r="A36" s="22"/>
      <c r="B36" s="35"/>
      <c r="C36" s="1132" t="s">
        <v>536</v>
      </c>
      <c r="D36" s="1132"/>
      <c r="E36" s="1133"/>
      <c r="F36" s="36">
        <v>2.21</v>
      </c>
      <c r="G36" s="37">
        <v>3.26</v>
      </c>
      <c r="H36" s="37">
        <v>4.6399999999999997</v>
      </c>
      <c r="I36" s="37">
        <v>5.96</v>
      </c>
      <c r="J36" s="38">
        <v>5.88</v>
      </c>
      <c r="K36" s="22"/>
      <c r="L36" s="22"/>
      <c r="M36" s="22"/>
      <c r="N36" s="22"/>
      <c r="O36" s="22"/>
      <c r="P36" s="22"/>
    </row>
    <row r="37" spans="1:16" ht="39" customHeight="1" x14ac:dyDescent="0.2">
      <c r="A37" s="22"/>
      <c r="B37" s="35"/>
      <c r="C37" s="1132" t="s">
        <v>537</v>
      </c>
      <c r="D37" s="1132"/>
      <c r="E37" s="1133"/>
      <c r="F37" s="36" t="s">
        <v>488</v>
      </c>
      <c r="G37" s="37">
        <v>0.59</v>
      </c>
      <c r="H37" s="37">
        <v>1</v>
      </c>
      <c r="I37" s="37">
        <v>1.45</v>
      </c>
      <c r="J37" s="38">
        <v>1.98</v>
      </c>
      <c r="K37" s="22"/>
      <c r="L37" s="22"/>
      <c r="M37" s="22"/>
      <c r="N37" s="22"/>
      <c r="O37" s="22"/>
      <c r="P37" s="22"/>
    </row>
    <row r="38" spans="1:16" ht="39" customHeight="1" x14ac:dyDescent="0.2">
      <c r="A38" s="22"/>
      <c r="B38" s="35"/>
      <c r="C38" s="1132" t="s">
        <v>538</v>
      </c>
      <c r="D38" s="1132"/>
      <c r="E38" s="1133"/>
      <c r="F38" s="36">
        <v>0.27</v>
      </c>
      <c r="G38" s="37">
        <v>1.44</v>
      </c>
      <c r="H38" s="37">
        <v>1.27</v>
      </c>
      <c r="I38" s="37">
        <v>1.92</v>
      </c>
      <c r="J38" s="38">
        <v>1.62</v>
      </c>
      <c r="K38" s="22"/>
      <c r="L38" s="22"/>
      <c r="M38" s="22"/>
      <c r="N38" s="22"/>
      <c r="O38" s="22"/>
      <c r="P38" s="22"/>
    </row>
    <row r="39" spans="1:16" ht="39" customHeight="1" x14ac:dyDescent="0.2">
      <c r="A39" s="22"/>
      <c r="B39" s="35"/>
      <c r="C39" s="1132" t="s">
        <v>539</v>
      </c>
      <c r="D39" s="1132"/>
      <c r="E39" s="1133"/>
      <c r="F39" s="36">
        <v>1.5</v>
      </c>
      <c r="G39" s="37">
        <v>1.22</v>
      </c>
      <c r="H39" s="37">
        <v>0.13</v>
      </c>
      <c r="I39" s="37">
        <v>0.32</v>
      </c>
      <c r="J39" s="38">
        <v>0.13</v>
      </c>
      <c r="K39" s="22"/>
      <c r="L39" s="22"/>
      <c r="M39" s="22"/>
      <c r="N39" s="22"/>
      <c r="O39" s="22"/>
      <c r="P39" s="22"/>
    </row>
    <row r="40" spans="1:16" ht="39" customHeight="1" x14ac:dyDescent="0.2">
      <c r="A40" s="22"/>
      <c r="B40" s="35"/>
      <c r="C40" s="1132" t="s">
        <v>540</v>
      </c>
      <c r="D40" s="1132"/>
      <c r="E40" s="1133"/>
      <c r="F40" s="36">
        <v>0.02</v>
      </c>
      <c r="G40" s="37">
        <v>0.02</v>
      </c>
      <c r="H40" s="37">
        <v>0.01</v>
      </c>
      <c r="I40" s="37">
        <v>0.01</v>
      </c>
      <c r="J40" s="38">
        <v>0.03</v>
      </c>
      <c r="K40" s="22"/>
      <c r="L40" s="22"/>
      <c r="M40" s="22"/>
      <c r="N40" s="22"/>
      <c r="O40" s="22"/>
      <c r="P40" s="22"/>
    </row>
    <row r="41" spans="1:16" ht="39" customHeight="1" x14ac:dyDescent="0.2">
      <c r="A41" s="22"/>
      <c r="B41" s="35"/>
      <c r="C41" s="1132" t="s">
        <v>541</v>
      </c>
      <c r="D41" s="1132"/>
      <c r="E41" s="1133"/>
      <c r="F41" s="36">
        <v>0.15</v>
      </c>
      <c r="G41" s="37">
        <v>0.09</v>
      </c>
      <c r="H41" s="37">
        <v>0.04</v>
      </c>
      <c r="I41" s="37">
        <v>0.04</v>
      </c>
      <c r="J41" s="38">
        <v>0.02</v>
      </c>
      <c r="K41" s="22"/>
      <c r="L41" s="22"/>
      <c r="M41" s="22"/>
      <c r="N41" s="22"/>
      <c r="O41" s="22"/>
      <c r="P41" s="22"/>
    </row>
    <row r="42" spans="1:16" ht="39" customHeight="1" x14ac:dyDescent="0.2">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543</v>
      </c>
      <c r="D43" s="1134"/>
      <c r="E43" s="1135"/>
      <c r="F43" s="41">
        <v>0.27</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ZJYd+U0URhSbI+b9qSeUxCqjGKoKrk1Hq1okCdi7CUkGJGLhnvryDjQqbnhaSxFQkuOZdJGzZQh4YvDe5mjgQ==" saltValue="v5tWg5XaFXvoUUZzjujf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3011</v>
      </c>
      <c r="L45" s="58">
        <v>2935</v>
      </c>
      <c r="M45" s="58">
        <v>2861</v>
      </c>
      <c r="N45" s="58">
        <v>2751</v>
      </c>
      <c r="O45" s="59">
        <v>2522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597</v>
      </c>
      <c r="L48" s="62">
        <v>576</v>
      </c>
      <c r="M48" s="62">
        <v>552</v>
      </c>
      <c r="N48" s="62">
        <v>542</v>
      </c>
      <c r="O48" s="63">
        <v>564</v>
      </c>
      <c r="P48" s="46"/>
      <c r="Q48" s="46"/>
      <c r="R48" s="46"/>
      <c r="S48" s="46"/>
      <c r="T48" s="46"/>
      <c r="U48" s="46"/>
    </row>
    <row r="49" spans="1:21" ht="30.75" customHeight="1" x14ac:dyDescent="0.2">
      <c r="A49" s="46"/>
      <c r="B49" s="1140"/>
      <c r="C49" s="1141"/>
      <c r="D49" s="60"/>
      <c r="E49" s="1146" t="s">
        <v>14</v>
      </c>
      <c r="F49" s="1146"/>
      <c r="G49" s="1146"/>
      <c r="H49" s="1146"/>
      <c r="I49" s="1146"/>
      <c r="J49" s="1147"/>
      <c r="K49" s="61">
        <v>43</v>
      </c>
      <c r="L49" s="62">
        <v>50</v>
      </c>
      <c r="M49" s="62">
        <v>51</v>
      </c>
      <c r="N49" s="62">
        <v>55</v>
      </c>
      <c r="O49" s="63">
        <v>53</v>
      </c>
      <c r="P49" s="46"/>
      <c r="Q49" s="46"/>
      <c r="R49" s="46"/>
      <c r="S49" s="46"/>
      <c r="T49" s="46"/>
      <c r="U49" s="46"/>
    </row>
    <row r="50" spans="1:21" ht="30.75" customHeight="1" x14ac:dyDescent="0.2">
      <c r="A50" s="46"/>
      <c r="B50" s="1140"/>
      <c r="C50" s="1141"/>
      <c r="D50" s="60"/>
      <c r="E50" s="1146" t="s">
        <v>15</v>
      </c>
      <c r="F50" s="1146"/>
      <c r="G50" s="1146"/>
      <c r="H50" s="1146"/>
      <c r="I50" s="1146"/>
      <c r="J50" s="1147"/>
      <c r="K50" s="61">
        <v>1</v>
      </c>
      <c r="L50" s="62">
        <v>1</v>
      </c>
      <c r="M50" s="62">
        <v>1</v>
      </c>
      <c r="N50" s="62">
        <v>1</v>
      </c>
      <c r="O50" s="63">
        <v>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2520</v>
      </c>
      <c r="L52" s="62">
        <v>2476</v>
      </c>
      <c r="M52" s="62">
        <v>2430</v>
      </c>
      <c r="N52" s="62">
        <v>2367</v>
      </c>
      <c r="O52" s="63">
        <v>2149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1132</v>
      </c>
      <c r="L53" s="67">
        <v>1086</v>
      </c>
      <c r="M53" s="67">
        <v>1035</v>
      </c>
      <c r="N53" s="67">
        <v>982</v>
      </c>
      <c r="O53" s="68">
        <v>990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Hvxy8pPaTurgtE51ZFh3EMtgJacCarBOCHEg0e4RZV9KrvZRG4ZwQ9eMdxkT672Ax0Aj9Bf9TRTQ0BijGaX2A==" saltValue="cnaGqfrZIdwiyLn/SMo3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42">
        <v>23214</v>
      </c>
      <c r="J41" s="343">
        <v>21703</v>
      </c>
      <c r="K41" s="343">
        <v>20629</v>
      </c>
      <c r="L41" s="343">
        <v>18785</v>
      </c>
      <c r="M41" s="344">
        <v>17221</v>
      </c>
    </row>
    <row r="42" spans="2:13" ht="27.75" customHeight="1" x14ac:dyDescent="0.2">
      <c r="B42" s="1171"/>
      <c r="C42" s="1172"/>
      <c r="D42" s="104"/>
      <c r="E42" s="1177" t="s">
        <v>32</v>
      </c>
      <c r="F42" s="1177"/>
      <c r="G42" s="1177"/>
      <c r="H42" s="1178"/>
      <c r="I42" s="345">
        <v>88</v>
      </c>
      <c r="J42" s="346">
        <v>87</v>
      </c>
      <c r="K42" s="346">
        <v>86</v>
      </c>
      <c r="L42" s="346">
        <v>85</v>
      </c>
      <c r="M42" s="347">
        <v>85</v>
      </c>
    </row>
    <row r="43" spans="2:13" ht="27.75" customHeight="1" x14ac:dyDescent="0.2">
      <c r="B43" s="1171"/>
      <c r="C43" s="1172"/>
      <c r="D43" s="104"/>
      <c r="E43" s="1177" t="s">
        <v>33</v>
      </c>
      <c r="F43" s="1177"/>
      <c r="G43" s="1177"/>
      <c r="H43" s="1178"/>
      <c r="I43" s="345">
        <v>6283</v>
      </c>
      <c r="J43" s="346">
        <v>5794</v>
      </c>
      <c r="K43" s="346">
        <v>5660</v>
      </c>
      <c r="L43" s="346">
        <v>5387</v>
      </c>
      <c r="M43" s="347">
        <v>5281</v>
      </c>
    </row>
    <row r="44" spans="2:13" ht="27.75" customHeight="1" x14ac:dyDescent="0.2">
      <c r="B44" s="1171"/>
      <c r="C44" s="1172"/>
      <c r="D44" s="104"/>
      <c r="E44" s="1177" t="s">
        <v>34</v>
      </c>
      <c r="F44" s="1177"/>
      <c r="G44" s="1177"/>
      <c r="H44" s="1178"/>
      <c r="I44" s="345">
        <v>248</v>
      </c>
      <c r="J44" s="346">
        <v>246</v>
      </c>
      <c r="K44" s="346">
        <v>205</v>
      </c>
      <c r="L44" s="346">
        <v>162</v>
      </c>
      <c r="M44" s="347">
        <v>114</v>
      </c>
    </row>
    <row r="45" spans="2:13" ht="27.75" customHeight="1" x14ac:dyDescent="0.2">
      <c r="B45" s="1171"/>
      <c r="C45" s="1172"/>
      <c r="D45" s="104"/>
      <c r="E45" s="1177" t="s">
        <v>35</v>
      </c>
      <c r="F45" s="1177"/>
      <c r="G45" s="1177"/>
      <c r="H45" s="1178"/>
      <c r="I45" s="345">
        <v>2923</v>
      </c>
      <c r="J45" s="346">
        <v>2825</v>
      </c>
      <c r="K45" s="346">
        <v>2832</v>
      </c>
      <c r="L45" s="346">
        <v>2872</v>
      </c>
      <c r="M45" s="347">
        <v>3070</v>
      </c>
    </row>
    <row r="46" spans="2:13" ht="27.75" customHeight="1" x14ac:dyDescent="0.2">
      <c r="B46" s="1171"/>
      <c r="C46" s="1172"/>
      <c r="D46" s="105"/>
      <c r="E46" s="1177" t="s">
        <v>36</v>
      </c>
      <c r="F46" s="1177"/>
      <c r="G46" s="1177"/>
      <c r="H46" s="1178"/>
      <c r="I46" s="345">
        <v>258</v>
      </c>
      <c r="J46" s="346">
        <v>262</v>
      </c>
      <c r="K46" s="346">
        <v>252</v>
      </c>
      <c r="L46" s="346">
        <v>252</v>
      </c>
      <c r="M46" s="347">
        <v>253</v>
      </c>
    </row>
    <row r="47" spans="2:13" ht="27.75" customHeight="1" x14ac:dyDescent="0.2">
      <c r="B47" s="1171"/>
      <c r="C47" s="1172"/>
      <c r="D47" s="106"/>
      <c r="E47" s="1179" t="s">
        <v>37</v>
      </c>
      <c r="F47" s="1180"/>
      <c r="G47" s="1180"/>
      <c r="H47" s="1181"/>
      <c r="I47" s="345" t="s">
        <v>488</v>
      </c>
      <c r="J47" s="346" t="s">
        <v>488</v>
      </c>
      <c r="K47" s="346" t="s">
        <v>488</v>
      </c>
      <c r="L47" s="346" t="s">
        <v>488</v>
      </c>
      <c r="M47" s="347" t="s">
        <v>488</v>
      </c>
    </row>
    <row r="48" spans="2:13" ht="27.75" customHeight="1" x14ac:dyDescent="0.2">
      <c r="B48" s="1171"/>
      <c r="C48" s="1172"/>
      <c r="D48" s="104"/>
      <c r="E48" s="1177" t="s">
        <v>38</v>
      </c>
      <c r="F48" s="1177"/>
      <c r="G48" s="1177"/>
      <c r="H48" s="1178"/>
      <c r="I48" s="345" t="s">
        <v>488</v>
      </c>
      <c r="J48" s="346" t="s">
        <v>488</v>
      </c>
      <c r="K48" s="346" t="s">
        <v>488</v>
      </c>
      <c r="L48" s="346" t="s">
        <v>488</v>
      </c>
      <c r="M48" s="347" t="s">
        <v>488</v>
      </c>
    </row>
    <row r="49" spans="2:13" ht="27.75" customHeight="1" x14ac:dyDescent="0.2">
      <c r="B49" s="1173"/>
      <c r="C49" s="1174"/>
      <c r="D49" s="104"/>
      <c r="E49" s="1177" t="s">
        <v>39</v>
      </c>
      <c r="F49" s="1177"/>
      <c r="G49" s="1177"/>
      <c r="H49" s="1178"/>
      <c r="I49" s="345" t="s">
        <v>488</v>
      </c>
      <c r="J49" s="346" t="s">
        <v>488</v>
      </c>
      <c r="K49" s="346" t="s">
        <v>488</v>
      </c>
      <c r="L49" s="346" t="s">
        <v>488</v>
      </c>
      <c r="M49" s="347" t="s">
        <v>488</v>
      </c>
    </row>
    <row r="50" spans="2:13" ht="27.75" customHeight="1" x14ac:dyDescent="0.2">
      <c r="B50" s="1182" t="s">
        <v>40</v>
      </c>
      <c r="C50" s="1183"/>
      <c r="D50" s="107"/>
      <c r="E50" s="1177" t="s">
        <v>41</v>
      </c>
      <c r="F50" s="1177"/>
      <c r="G50" s="1177"/>
      <c r="H50" s="1178"/>
      <c r="I50" s="345">
        <v>7928</v>
      </c>
      <c r="J50" s="346">
        <v>8276</v>
      </c>
      <c r="K50" s="346">
        <v>9805</v>
      </c>
      <c r="L50" s="346">
        <v>10972</v>
      </c>
      <c r="M50" s="347">
        <v>11158</v>
      </c>
    </row>
    <row r="51" spans="2:13" ht="27.75" customHeight="1" x14ac:dyDescent="0.2">
      <c r="B51" s="1171"/>
      <c r="C51" s="1172"/>
      <c r="D51" s="104"/>
      <c r="E51" s="1177" t="s">
        <v>42</v>
      </c>
      <c r="F51" s="1177"/>
      <c r="G51" s="1177"/>
      <c r="H51" s="1178"/>
      <c r="I51" s="345">
        <v>2322</v>
      </c>
      <c r="J51" s="346">
        <v>1997</v>
      </c>
      <c r="K51" s="346">
        <v>1861</v>
      </c>
      <c r="L51" s="346">
        <v>1769</v>
      </c>
      <c r="M51" s="347">
        <v>1626</v>
      </c>
    </row>
    <row r="52" spans="2:13" ht="27.75" customHeight="1" x14ac:dyDescent="0.2">
      <c r="B52" s="1173"/>
      <c r="C52" s="1174"/>
      <c r="D52" s="104"/>
      <c r="E52" s="1177" t="s">
        <v>43</v>
      </c>
      <c r="F52" s="1177"/>
      <c r="G52" s="1177"/>
      <c r="H52" s="1178"/>
      <c r="I52" s="345">
        <v>22433</v>
      </c>
      <c r="J52" s="346">
        <v>21428</v>
      </c>
      <c r="K52" s="346">
        <v>20513</v>
      </c>
      <c r="L52" s="346">
        <v>19048</v>
      </c>
      <c r="M52" s="347">
        <v>17686</v>
      </c>
    </row>
    <row r="53" spans="2:13" ht="27.75" customHeight="1" thickBot="1" x14ac:dyDescent="0.25">
      <c r="B53" s="1184" t="s">
        <v>19</v>
      </c>
      <c r="C53" s="1185"/>
      <c r="D53" s="108"/>
      <c r="E53" s="1186" t="s">
        <v>44</v>
      </c>
      <c r="F53" s="1186"/>
      <c r="G53" s="1186"/>
      <c r="H53" s="1187"/>
      <c r="I53" s="348">
        <v>331</v>
      </c>
      <c r="J53" s="349">
        <v>-784</v>
      </c>
      <c r="K53" s="349">
        <v>-2515</v>
      </c>
      <c r="L53" s="349">
        <v>-4244</v>
      </c>
      <c r="M53" s="350">
        <v>-4447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PUZ4/PMEb1hEXqSW63d4bZZTqO2UHodVAa2ORQxxWsLPnuSI43vJtUv0bGM6zzNXa3kUDr6YbVy52WOVPTZUQ==" saltValue="T0gZ03D4GavE8mDbPpdA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120">
        <v>6241</v>
      </c>
      <c r="G55" s="120">
        <v>6742</v>
      </c>
      <c r="H55" s="121">
        <v>6644</v>
      </c>
    </row>
    <row r="56" spans="2:8" ht="52.5" customHeight="1" x14ac:dyDescent="0.2">
      <c r="B56" s="122"/>
      <c r="C56" s="1198" t="s">
        <v>47</v>
      </c>
      <c r="D56" s="1198"/>
      <c r="E56" s="1199"/>
      <c r="F56" s="123">
        <v>882</v>
      </c>
      <c r="G56" s="123">
        <v>882</v>
      </c>
      <c r="H56" s="124">
        <v>966</v>
      </c>
    </row>
    <row r="57" spans="2:8" ht="53.25" customHeight="1" x14ac:dyDescent="0.2">
      <c r="B57" s="122"/>
      <c r="C57" s="1200" t="s">
        <v>48</v>
      </c>
      <c r="D57" s="1200"/>
      <c r="E57" s="1201"/>
      <c r="F57" s="125">
        <v>3466</v>
      </c>
      <c r="G57" s="125">
        <v>3935</v>
      </c>
      <c r="H57" s="126">
        <v>3841</v>
      </c>
    </row>
    <row r="58" spans="2:8" ht="45.75" customHeight="1" x14ac:dyDescent="0.2">
      <c r="B58" s="127"/>
      <c r="C58" s="1188" t="s">
        <v>557</v>
      </c>
      <c r="D58" s="1189"/>
      <c r="E58" s="1190"/>
      <c r="F58" s="128">
        <v>1603</v>
      </c>
      <c r="G58" s="128">
        <v>1603</v>
      </c>
      <c r="H58" s="129">
        <v>1603</v>
      </c>
    </row>
    <row r="59" spans="2:8" ht="45.75" customHeight="1" x14ac:dyDescent="0.2">
      <c r="B59" s="127"/>
      <c r="C59" s="1188" t="s">
        <v>558</v>
      </c>
      <c r="D59" s="1189"/>
      <c r="E59" s="1190"/>
      <c r="F59" s="128">
        <v>687</v>
      </c>
      <c r="G59" s="128">
        <v>749</v>
      </c>
      <c r="H59" s="129">
        <v>902</v>
      </c>
    </row>
    <row r="60" spans="2:8" ht="45.75" customHeight="1" x14ac:dyDescent="0.2">
      <c r="B60" s="127"/>
      <c r="C60" s="1188" t="s">
        <v>559</v>
      </c>
      <c r="D60" s="1189"/>
      <c r="E60" s="1190"/>
      <c r="F60" s="128">
        <v>728</v>
      </c>
      <c r="G60" s="128">
        <v>1095</v>
      </c>
      <c r="H60" s="129">
        <v>807</v>
      </c>
    </row>
    <row r="61" spans="2:8" ht="45.75" customHeight="1" x14ac:dyDescent="0.2">
      <c r="B61" s="127"/>
      <c r="C61" s="1188" t="s">
        <v>560</v>
      </c>
      <c r="D61" s="1189"/>
      <c r="E61" s="1190"/>
      <c r="F61" s="128">
        <v>162</v>
      </c>
      <c r="G61" s="128">
        <v>151</v>
      </c>
      <c r="H61" s="129">
        <v>140</v>
      </c>
    </row>
    <row r="62" spans="2:8" ht="45.75" customHeight="1" thickBot="1" x14ac:dyDescent="0.25">
      <c r="B62" s="130"/>
      <c r="C62" s="1191" t="s">
        <v>561</v>
      </c>
      <c r="D62" s="1192"/>
      <c r="E62" s="1193"/>
      <c r="F62" s="131">
        <v>109</v>
      </c>
      <c r="G62" s="131">
        <v>111</v>
      </c>
      <c r="H62" s="132">
        <v>91</v>
      </c>
    </row>
    <row r="63" spans="2:8" ht="52.5" customHeight="1" thickBot="1" x14ac:dyDescent="0.25">
      <c r="B63" s="133"/>
      <c r="C63" s="1194" t="s">
        <v>49</v>
      </c>
      <c r="D63" s="1194"/>
      <c r="E63" s="1195"/>
      <c r="F63" s="134">
        <v>10589</v>
      </c>
      <c r="G63" s="134">
        <v>11559</v>
      </c>
      <c r="H63" s="135">
        <v>11451</v>
      </c>
    </row>
    <row r="64" spans="2:8" ht="13" x14ac:dyDescent="0.2"/>
  </sheetData>
  <sheetProtection algorithmName="SHA-512" hashValue="lHNoUxW25+4tGQumZj4l3KBhw1kEi2ODnr5FDZLHW62sRmDb67NoePyiYti/hXfhTpZ4NVW/nNA8Qjnk/nXqKw==" saltValue="g5bQBK3bpftA9X903FZR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5D1B8-328C-4B6A-9C33-C7B4CB01EF61}">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563</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564</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565</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566</v>
      </c>
      <c r="AO51" s="1230"/>
      <c r="AP51" s="1230"/>
      <c r="AQ51" s="1230"/>
      <c r="AR51" s="1230"/>
      <c r="AS51" s="1230"/>
      <c r="AT51" s="1230"/>
      <c r="AU51" s="1230"/>
      <c r="AV51" s="1230"/>
      <c r="AW51" s="1230"/>
      <c r="AX51" s="1230"/>
      <c r="AY51" s="1230"/>
      <c r="AZ51" s="1230"/>
      <c r="BA51" s="1230"/>
      <c r="BB51" s="1230" t="s">
        <v>567</v>
      </c>
      <c r="BC51" s="1230"/>
      <c r="BD51" s="1230"/>
      <c r="BE51" s="1230"/>
      <c r="BF51" s="1230"/>
      <c r="BG51" s="1230"/>
      <c r="BH51" s="1230"/>
      <c r="BI51" s="1230"/>
      <c r="BJ51" s="1230"/>
      <c r="BK51" s="1230"/>
      <c r="BL51" s="1230"/>
      <c r="BM51" s="1230"/>
      <c r="BN51" s="1230"/>
      <c r="BO51" s="1230"/>
      <c r="BP51" s="1231">
        <v>2.5</v>
      </c>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568</v>
      </c>
      <c r="BC53" s="1230"/>
      <c r="BD53" s="1230"/>
      <c r="BE53" s="1230"/>
      <c r="BF53" s="1230"/>
      <c r="BG53" s="1230"/>
      <c r="BH53" s="1230"/>
      <c r="BI53" s="1230"/>
      <c r="BJ53" s="1230"/>
      <c r="BK53" s="1230"/>
      <c r="BL53" s="1230"/>
      <c r="BM53" s="1230"/>
      <c r="BN53" s="1230"/>
      <c r="BO53" s="1230"/>
      <c r="BP53" s="1231">
        <v>55.4</v>
      </c>
      <c r="BQ53" s="1231"/>
      <c r="BR53" s="1231"/>
      <c r="BS53" s="1231"/>
      <c r="BT53" s="1231"/>
      <c r="BU53" s="1231"/>
      <c r="BV53" s="1231"/>
      <c r="BW53" s="1231"/>
      <c r="BX53" s="1231">
        <v>56.8</v>
      </c>
      <c r="BY53" s="1231"/>
      <c r="BZ53" s="1231"/>
      <c r="CA53" s="1231"/>
      <c r="CB53" s="1231"/>
      <c r="CC53" s="1231"/>
      <c r="CD53" s="1231"/>
      <c r="CE53" s="1231"/>
      <c r="CF53" s="1231">
        <v>58</v>
      </c>
      <c r="CG53" s="1231"/>
      <c r="CH53" s="1231"/>
      <c r="CI53" s="1231"/>
      <c r="CJ53" s="1231"/>
      <c r="CK53" s="1231"/>
      <c r="CL53" s="1231"/>
      <c r="CM53" s="1231"/>
      <c r="CN53" s="1231">
        <v>59.6</v>
      </c>
      <c r="CO53" s="1231"/>
      <c r="CP53" s="1231"/>
      <c r="CQ53" s="1231"/>
      <c r="CR53" s="1231"/>
      <c r="CS53" s="1231"/>
      <c r="CT53" s="1231"/>
      <c r="CU53" s="1231"/>
      <c r="CV53" s="1231">
        <v>60.5</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569</v>
      </c>
      <c r="AO55" s="1226"/>
      <c r="AP55" s="1226"/>
      <c r="AQ55" s="1226"/>
      <c r="AR55" s="1226"/>
      <c r="AS55" s="1226"/>
      <c r="AT55" s="1226"/>
      <c r="AU55" s="1226"/>
      <c r="AV55" s="1226"/>
      <c r="AW55" s="1226"/>
      <c r="AX55" s="1226"/>
      <c r="AY55" s="1226"/>
      <c r="AZ55" s="1226"/>
      <c r="BA55" s="1226"/>
      <c r="BB55" s="1230" t="s">
        <v>567</v>
      </c>
      <c r="BC55" s="1230"/>
      <c r="BD55" s="1230"/>
      <c r="BE55" s="1230"/>
      <c r="BF55" s="1230"/>
      <c r="BG55" s="1230"/>
      <c r="BH55" s="1230"/>
      <c r="BI55" s="1230"/>
      <c r="BJ55" s="1230"/>
      <c r="BK55" s="1230"/>
      <c r="BL55" s="1230"/>
      <c r="BM55" s="1230"/>
      <c r="BN55" s="1230"/>
      <c r="BO55" s="1230"/>
      <c r="BP55" s="1231">
        <v>25.5</v>
      </c>
      <c r="BQ55" s="1231"/>
      <c r="BR55" s="1231"/>
      <c r="BS55" s="1231"/>
      <c r="BT55" s="1231"/>
      <c r="BU55" s="1231"/>
      <c r="BV55" s="1231"/>
      <c r="BW55" s="1231"/>
      <c r="BX55" s="1231">
        <v>25.1</v>
      </c>
      <c r="BY55" s="1231"/>
      <c r="BZ55" s="1231"/>
      <c r="CA55" s="1231"/>
      <c r="CB55" s="1231"/>
      <c r="CC55" s="1231"/>
      <c r="CD55" s="1231"/>
      <c r="CE55" s="1231"/>
      <c r="CF55" s="1231">
        <v>18</v>
      </c>
      <c r="CG55" s="1231"/>
      <c r="CH55" s="1231"/>
      <c r="CI55" s="1231"/>
      <c r="CJ55" s="1231"/>
      <c r="CK55" s="1231"/>
      <c r="CL55" s="1231"/>
      <c r="CM55" s="1231"/>
      <c r="CN55" s="1231">
        <v>12.7</v>
      </c>
      <c r="CO55" s="1231"/>
      <c r="CP55" s="1231"/>
      <c r="CQ55" s="1231"/>
      <c r="CR55" s="1231"/>
      <c r="CS55" s="1231"/>
      <c r="CT55" s="1231"/>
      <c r="CU55" s="1231"/>
      <c r="CV55" s="1231">
        <v>10</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568</v>
      </c>
      <c r="BC57" s="1230"/>
      <c r="BD57" s="1230"/>
      <c r="BE57" s="1230"/>
      <c r="BF57" s="1230"/>
      <c r="BG57" s="1230"/>
      <c r="BH57" s="1230"/>
      <c r="BI57" s="1230"/>
      <c r="BJ57" s="1230"/>
      <c r="BK57" s="1230"/>
      <c r="BL57" s="1230"/>
      <c r="BM57" s="1230"/>
      <c r="BN57" s="1230"/>
      <c r="BO57" s="1230"/>
      <c r="BP57" s="1231">
        <v>60.9</v>
      </c>
      <c r="BQ57" s="1231"/>
      <c r="BR57" s="1231"/>
      <c r="BS57" s="1231"/>
      <c r="BT57" s="1231"/>
      <c r="BU57" s="1231"/>
      <c r="BV57" s="1231"/>
      <c r="BW57" s="1231"/>
      <c r="BX57" s="1231">
        <v>61</v>
      </c>
      <c r="BY57" s="1231"/>
      <c r="BZ57" s="1231"/>
      <c r="CA57" s="1231"/>
      <c r="CB57" s="1231"/>
      <c r="CC57" s="1231"/>
      <c r="CD57" s="1231"/>
      <c r="CE57" s="1231"/>
      <c r="CF57" s="1231">
        <v>62.2</v>
      </c>
      <c r="CG57" s="1231"/>
      <c r="CH57" s="1231"/>
      <c r="CI57" s="1231"/>
      <c r="CJ57" s="1231"/>
      <c r="CK57" s="1231"/>
      <c r="CL57" s="1231"/>
      <c r="CM57" s="1231"/>
      <c r="CN57" s="1231">
        <v>63.2</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570</v>
      </c>
    </row>
    <row r="64" spans="1:109" ht="13" x14ac:dyDescent="0.2">
      <c r="B64" s="259"/>
      <c r="G64" s="1208"/>
      <c r="I64" s="1240"/>
      <c r="J64" s="1240"/>
      <c r="K64" s="1240"/>
      <c r="L64" s="1240"/>
      <c r="M64" s="1240"/>
      <c r="N64" s="1241"/>
      <c r="AM64" s="1208"/>
      <c r="AN64" s="1208" t="s">
        <v>563</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42" t="s">
        <v>571</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ht="13" x14ac:dyDescent="0.2">
      <c r="B66" s="259"/>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ht="13" x14ac:dyDescent="0.2">
      <c r="B67" s="259"/>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ht="13" x14ac:dyDescent="0.2">
      <c r="B68" s="259"/>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ht="13" x14ac:dyDescent="0.2">
      <c r="B69" s="259"/>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ht="13" x14ac:dyDescent="0.2">
      <c r="B70" s="259"/>
      <c r="H70" s="1251"/>
      <c r="I70" s="1251"/>
      <c r="J70" s="1252"/>
      <c r="K70" s="1252"/>
      <c r="L70" s="1253"/>
      <c r="M70" s="1252"/>
      <c r="N70" s="1253"/>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54"/>
      <c r="I71" s="1255"/>
      <c r="J71" s="1252"/>
      <c r="K71" s="1252"/>
      <c r="L71" s="1253"/>
      <c r="M71" s="1252"/>
      <c r="N71" s="1253"/>
      <c r="AM71" s="1254"/>
      <c r="AN71" s="255" t="s">
        <v>565</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ht="13" x14ac:dyDescent="0.2">
      <c r="B73" s="259"/>
      <c r="G73" s="1227"/>
      <c r="H73" s="1227"/>
      <c r="I73" s="1227"/>
      <c r="J73" s="1227"/>
      <c r="K73" s="1256"/>
      <c r="L73" s="1256"/>
      <c r="M73" s="1256"/>
      <c r="N73" s="1256"/>
      <c r="AM73" s="1219"/>
      <c r="AN73" s="1230" t="s">
        <v>566</v>
      </c>
      <c r="AO73" s="1230"/>
      <c r="AP73" s="1230"/>
      <c r="AQ73" s="1230"/>
      <c r="AR73" s="1230"/>
      <c r="AS73" s="1230"/>
      <c r="AT73" s="1230"/>
      <c r="AU73" s="1230"/>
      <c r="AV73" s="1230"/>
      <c r="AW73" s="1230"/>
      <c r="AX73" s="1230"/>
      <c r="AY73" s="1230"/>
      <c r="AZ73" s="1230"/>
      <c r="BA73" s="1230"/>
      <c r="BB73" s="1230" t="s">
        <v>567</v>
      </c>
      <c r="BC73" s="1230"/>
      <c r="BD73" s="1230"/>
      <c r="BE73" s="1230"/>
      <c r="BF73" s="1230"/>
      <c r="BG73" s="1230"/>
      <c r="BH73" s="1230"/>
      <c r="BI73" s="1230"/>
      <c r="BJ73" s="1230"/>
      <c r="BK73" s="1230"/>
      <c r="BL73" s="1230"/>
      <c r="BM73" s="1230"/>
      <c r="BN73" s="1230"/>
      <c r="BO73" s="1230"/>
      <c r="BP73" s="1231">
        <v>2.5</v>
      </c>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 x14ac:dyDescent="0.2">
      <c r="B74" s="259"/>
      <c r="G74" s="1227"/>
      <c r="H74" s="1227"/>
      <c r="I74" s="1227"/>
      <c r="J74" s="1227"/>
      <c r="K74" s="1256"/>
      <c r="L74" s="1256"/>
      <c r="M74" s="1256"/>
      <c r="N74" s="1256"/>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572</v>
      </c>
      <c r="BC75" s="1230"/>
      <c r="BD75" s="1230"/>
      <c r="BE75" s="1230"/>
      <c r="BF75" s="1230"/>
      <c r="BG75" s="1230"/>
      <c r="BH75" s="1230"/>
      <c r="BI75" s="1230"/>
      <c r="BJ75" s="1230"/>
      <c r="BK75" s="1230"/>
      <c r="BL75" s="1230"/>
      <c r="BM75" s="1230"/>
      <c r="BN75" s="1230"/>
      <c r="BO75" s="1230"/>
      <c r="BP75" s="1231">
        <v>8.3000000000000007</v>
      </c>
      <c r="BQ75" s="1231"/>
      <c r="BR75" s="1231"/>
      <c r="BS75" s="1231"/>
      <c r="BT75" s="1231"/>
      <c r="BU75" s="1231"/>
      <c r="BV75" s="1231"/>
      <c r="BW75" s="1231"/>
      <c r="BX75" s="1231">
        <v>8.4</v>
      </c>
      <c r="BY75" s="1231"/>
      <c r="BZ75" s="1231"/>
      <c r="CA75" s="1231"/>
      <c r="CB75" s="1231"/>
      <c r="CC75" s="1231"/>
      <c r="CD75" s="1231"/>
      <c r="CE75" s="1231"/>
      <c r="CF75" s="1231">
        <v>8.1</v>
      </c>
      <c r="CG75" s="1231"/>
      <c r="CH75" s="1231"/>
      <c r="CI75" s="1231"/>
      <c r="CJ75" s="1231"/>
      <c r="CK75" s="1231"/>
      <c r="CL75" s="1231"/>
      <c r="CM75" s="1231"/>
      <c r="CN75" s="1231">
        <v>7.6</v>
      </c>
      <c r="CO75" s="1231"/>
      <c r="CP75" s="1231"/>
      <c r="CQ75" s="1231"/>
      <c r="CR75" s="1231"/>
      <c r="CS75" s="1231"/>
      <c r="CT75" s="1231"/>
      <c r="CU75" s="1231"/>
      <c r="CV75" s="1231">
        <v>7.2</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56"/>
      <c r="L77" s="1256"/>
      <c r="M77" s="1256"/>
      <c r="N77" s="1256"/>
      <c r="AN77" s="1226" t="s">
        <v>569</v>
      </c>
      <c r="AO77" s="1226"/>
      <c r="AP77" s="1226"/>
      <c r="AQ77" s="1226"/>
      <c r="AR77" s="1226"/>
      <c r="AS77" s="1226"/>
      <c r="AT77" s="1226"/>
      <c r="AU77" s="1226"/>
      <c r="AV77" s="1226"/>
      <c r="AW77" s="1226"/>
      <c r="AX77" s="1226"/>
      <c r="AY77" s="1226"/>
      <c r="AZ77" s="1226"/>
      <c r="BA77" s="1226"/>
      <c r="BB77" s="1230" t="s">
        <v>567</v>
      </c>
      <c r="BC77" s="1230"/>
      <c r="BD77" s="1230"/>
      <c r="BE77" s="1230"/>
      <c r="BF77" s="1230"/>
      <c r="BG77" s="1230"/>
      <c r="BH77" s="1230"/>
      <c r="BI77" s="1230"/>
      <c r="BJ77" s="1230"/>
      <c r="BK77" s="1230"/>
      <c r="BL77" s="1230"/>
      <c r="BM77" s="1230"/>
      <c r="BN77" s="1230"/>
      <c r="BO77" s="1230"/>
      <c r="BP77" s="1231">
        <v>25.5</v>
      </c>
      <c r="BQ77" s="1231"/>
      <c r="BR77" s="1231"/>
      <c r="BS77" s="1231"/>
      <c r="BT77" s="1231"/>
      <c r="BU77" s="1231"/>
      <c r="BV77" s="1231"/>
      <c r="BW77" s="1231"/>
      <c r="BX77" s="1231">
        <v>25.1</v>
      </c>
      <c r="BY77" s="1231"/>
      <c r="BZ77" s="1231"/>
      <c r="CA77" s="1231"/>
      <c r="CB77" s="1231"/>
      <c r="CC77" s="1231"/>
      <c r="CD77" s="1231"/>
      <c r="CE77" s="1231"/>
      <c r="CF77" s="1231">
        <v>18</v>
      </c>
      <c r="CG77" s="1231"/>
      <c r="CH77" s="1231"/>
      <c r="CI77" s="1231"/>
      <c r="CJ77" s="1231"/>
      <c r="CK77" s="1231"/>
      <c r="CL77" s="1231"/>
      <c r="CM77" s="1231"/>
      <c r="CN77" s="1231">
        <v>12.7</v>
      </c>
      <c r="CO77" s="1231"/>
      <c r="CP77" s="1231"/>
      <c r="CQ77" s="1231"/>
      <c r="CR77" s="1231"/>
      <c r="CS77" s="1231"/>
      <c r="CT77" s="1231"/>
      <c r="CU77" s="1231"/>
      <c r="CV77" s="1231">
        <v>10</v>
      </c>
      <c r="CW77" s="1231"/>
      <c r="CX77" s="1231"/>
      <c r="CY77" s="1231"/>
      <c r="CZ77" s="1231"/>
      <c r="DA77" s="1231"/>
      <c r="DB77" s="1231"/>
      <c r="DC77" s="1231"/>
    </row>
    <row r="78" spans="2:107" ht="13" x14ac:dyDescent="0.2">
      <c r="B78" s="259"/>
      <c r="G78" s="1220"/>
      <c r="H78" s="1220"/>
      <c r="I78" s="1220"/>
      <c r="J78" s="1220"/>
      <c r="K78" s="1256"/>
      <c r="L78" s="1256"/>
      <c r="M78" s="1256"/>
      <c r="N78" s="1256"/>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57"/>
      <c r="L79" s="1257"/>
      <c r="M79" s="1257"/>
      <c r="N79" s="1257"/>
      <c r="AN79" s="1226"/>
      <c r="AO79" s="1226"/>
      <c r="AP79" s="1226"/>
      <c r="AQ79" s="1226"/>
      <c r="AR79" s="1226"/>
      <c r="AS79" s="1226"/>
      <c r="AT79" s="1226"/>
      <c r="AU79" s="1226"/>
      <c r="AV79" s="1226"/>
      <c r="AW79" s="1226"/>
      <c r="AX79" s="1226"/>
      <c r="AY79" s="1226"/>
      <c r="AZ79" s="1226"/>
      <c r="BA79" s="1226"/>
      <c r="BB79" s="1230" t="s">
        <v>572</v>
      </c>
      <c r="BC79" s="1230"/>
      <c r="BD79" s="1230"/>
      <c r="BE79" s="1230"/>
      <c r="BF79" s="1230"/>
      <c r="BG79" s="1230"/>
      <c r="BH79" s="1230"/>
      <c r="BI79" s="1230"/>
      <c r="BJ79" s="1230"/>
      <c r="BK79" s="1230"/>
      <c r="BL79" s="1230"/>
      <c r="BM79" s="1230"/>
      <c r="BN79" s="1230"/>
      <c r="BO79" s="1230"/>
      <c r="BP79" s="1231">
        <v>6.6</v>
      </c>
      <c r="BQ79" s="1231"/>
      <c r="BR79" s="1231"/>
      <c r="BS79" s="1231"/>
      <c r="BT79" s="1231"/>
      <c r="BU79" s="1231"/>
      <c r="BV79" s="1231"/>
      <c r="BW79" s="1231"/>
      <c r="BX79" s="1231">
        <v>6.4</v>
      </c>
      <c r="BY79" s="1231"/>
      <c r="BZ79" s="1231"/>
      <c r="CA79" s="1231"/>
      <c r="CB79" s="1231"/>
      <c r="CC79" s="1231"/>
      <c r="CD79" s="1231"/>
      <c r="CE79" s="1231"/>
      <c r="CF79" s="1231">
        <v>6.6</v>
      </c>
      <c r="CG79" s="1231"/>
      <c r="CH79" s="1231"/>
      <c r="CI79" s="1231"/>
      <c r="CJ79" s="1231"/>
      <c r="CK79" s="1231"/>
      <c r="CL79" s="1231"/>
      <c r="CM79" s="1231"/>
      <c r="CN79" s="1231">
        <v>6.6</v>
      </c>
      <c r="CO79" s="1231"/>
      <c r="CP79" s="1231"/>
      <c r="CQ79" s="1231"/>
      <c r="CR79" s="1231"/>
      <c r="CS79" s="1231"/>
      <c r="CT79" s="1231"/>
      <c r="CU79" s="1231"/>
      <c r="CV79" s="1231">
        <v>6.7</v>
      </c>
      <c r="CW79" s="1231"/>
      <c r="CX79" s="1231"/>
      <c r="CY79" s="1231"/>
      <c r="CZ79" s="1231"/>
      <c r="DA79" s="1231"/>
      <c r="DB79" s="1231"/>
      <c r="DC79" s="1231"/>
    </row>
    <row r="80" spans="2:107" ht="13" x14ac:dyDescent="0.2">
      <c r="B80" s="259"/>
      <c r="G80" s="1220"/>
      <c r="H80" s="1220"/>
      <c r="I80" s="1233"/>
      <c r="J80" s="1233"/>
      <c r="K80" s="1257"/>
      <c r="L80" s="1257"/>
      <c r="M80" s="1257"/>
      <c r="N80" s="1257"/>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58"/>
      <c r="L82" s="1258"/>
      <c r="M82" s="1258"/>
      <c r="N82" s="1258"/>
      <c r="AQ82" s="1258"/>
      <c r="AR82" s="1258"/>
      <c r="AS82" s="1258"/>
      <c r="AT82" s="1258"/>
      <c r="BC82" s="1258"/>
      <c r="BD82" s="1258"/>
      <c r="BE82" s="1258"/>
      <c r="BF82" s="1258"/>
      <c r="BO82" s="1258"/>
      <c r="BP82" s="1258"/>
      <c r="BQ82" s="1258"/>
      <c r="BR82" s="1258"/>
      <c r="CA82" s="1258"/>
      <c r="CB82" s="1258"/>
      <c r="CC82" s="1258"/>
      <c r="CD82" s="1258"/>
      <c r="CM82" s="1258"/>
      <c r="CN82" s="1258"/>
      <c r="CO82" s="1258"/>
      <c r="CP82" s="1258"/>
      <c r="CY82" s="1258"/>
      <c r="CZ82" s="1258"/>
      <c r="DA82" s="1258"/>
      <c r="DB82" s="1258"/>
      <c r="DC82" s="1258"/>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mlqhnHn4Q4ef6eifHHrRHX6RY/zdC7e2Z/NjExdeRdQ3mHVX8lE+ToCkusa9fnhns9bOUTp/z5NggtQQ79iBew==" saltValue="Ym601dZEKZZryQ/nFVOpt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F298B-DC37-4A2A-9B28-6212EF74250B}">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JGYePKOoLPIYfLVqxdpVzN8vZsCcgyaDtlwq/jaflw+Sl1TOaYMxtrXx6R9ADxiRy1rWoJrvsLLuyvxKZuOafw==" saltValue="6rhBxeXPXFmC1irmDg24G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196C8-A9F4-437C-97AA-7C1A949A8102}">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lvIVeT5T1XsTbpp57GpGV7kn3BYYVHNRHOtHUhot+1fpFyx+bw5w3Lg7gQ/r8Pa9lEu6KMMLYUCK9ztZh59hVQ==" saltValue="dUk9ZyT5jc58OpzVQTAaa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31808</v>
      </c>
      <c r="E3" s="154"/>
      <c r="F3" s="155">
        <v>62383</v>
      </c>
      <c r="G3" s="156"/>
      <c r="H3" s="157"/>
    </row>
    <row r="4" spans="1:8" x14ac:dyDescent="0.2">
      <c r="A4" s="158"/>
      <c r="B4" s="159"/>
      <c r="C4" s="160"/>
      <c r="D4" s="161">
        <v>13672</v>
      </c>
      <c r="E4" s="162"/>
      <c r="F4" s="163">
        <v>35325</v>
      </c>
      <c r="G4" s="164"/>
      <c r="H4" s="165"/>
    </row>
    <row r="5" spans="1:8" x14ac:dyDescent="0.2">
      <c r="A5" s="146" t="s">
        <v>520</v>
      </c>
      <c r="B5" s="151"/>
      <c r="C5" s="152"/>
      <c r="D5" s="153">
        <v>34322</v>
      </c>
      <c r="E5" s="154"/>
      <c r="F5" s="155">
        <v>63812</v>
      </c>
      <c r="G5" s="156"/>
      <c r="H5" s="157"/>
    </row>
    <row r="6" spans="1:8" x14ac:dyDescent="0.2">
      <c r="A6" s="158"/>
      <c r="B6" s="159"/>
      <c r="C6" s="160"/>
      <c r="D6" s="161">
        <v>13648</v>
      </c>
      <c r="E6" s="162"/>
      <c r="F6" s="163">
        <v>33848</v>
      </c>
      <c r="G6" s="164"/>
      <c r="H6" s="165"/>
    </row>
    <row r="7" spans="1:8" x14ac:dyDescent="0.2">
      <c r="A7" s="146" t="s">
        <v>521</v>
      </c>
      <c r="B7" s="151"/>
      <c r="C7" s="152"/>
      <c r="D7" s="153">
        <v>38901</v>
      </c>
      <c r="E7" s="154"/>
      <c r="F7" s="155">
        <v>54225</v>
      </c>
      <c r="G7" s="156"/>
      <c r="H7" s="157"/>
    </row>
    <row r="8" spans="1:8" x14ac:dyDescent="0.2">
      <c r="A8" s="158"/>
      <c r="B8" s="159"/>
      <c r="C8" s="160"/>
      <c r="D8" s="161">
        <v>16585</v>
      </c>
      <c r="E8" s="162"/>
      <c r="F8" s="163">
        <v>27337</v>
      </c>
      <c r="G8" s="164"/>
      <c r="H8" s="165"/>
    </row>
    <row r="9" spans="1:8" x14ac:dyDescent="0.2">
      <c r="A9" s="146" t="s">
        <v>522</v>
      </c>
      <c r="B9" s="151"/>
      <c r="C9" s="152"/>
      <c r="D9" s="153">
        <v>37608</v>
      </c>
      <c r="E9" s="154"/>
      <c r="F9" s="155">
        <v>54016</v>
      </c>
      <c r="G9" s="156"/>
      <c r="H9" s="157"/>
    </row>
    <row r="10" spans="1:8" x14ac:dyDescent="0.2">
      <c r="A10" s="158"/>
      <c r="B10" s="159"/>
      <c r="C10" s="160"/>
      <c r="D10" s="161">
        <v>24424</v>
      </c>
      <c r="E10" s="162"/>
      <c r="F10" s="163">
        <v>28078</v>
      </c>
      <c r="G10" s="164"/>
      <c r="H10" s="165"/>
    </row>
    <row r="11" spans="1:8" x14ac:dyDescent="0.2">
      <c r="A11" s="146" t="s">
        <v>523</v>
      </c>
      <c r="B11" s="151"/>
      <c r="C11" s="152"/>
      <c r="D11" s="153">
        <v>49965</v>
      </c>
      <c r="E11" s="154"/>
      <c r="F11" s="155">
        <v>52786</v>
      </c>
      <c r="G11" s="156"/>
      <c r="H11" s="157"/>
    </row>
    <row r="12" spans="1:8" x14ac:dyDescent="0.2">
      <c r="A12" s="158"/>
      <c r="B12" s="159"/>
      <c r="C12" s="166"/>
      <c r="D12" s="161">
        <v>31524</v>
      </c>
      <c r="E12" s="162"/>
      <c r="F12" s="163">
        <v>28742</v>
      </c>
      <c r="G12" s="164"/>
      <c r="H12" s="165"/>
    </row>
    <row r="13" spans="1:8" x14ac:dyDescent="0.2">
      <c r="A13" s="146"/>
      <c r="B13" s="151"/>
      <c r="C13" s="152"/>
      <c r="D13" s="153">
        <v>38521</v>
      </c>
      <c r="E13" s="154"/>
      <c r="F13" s="155">
        <v>57444</v>
      </c>
      <c r="G13" s="167"/>
      <c r="H13" s="157"/>
    </row>
    <row r="14" spans="1:8" x14ac:dyDescent="0.2">
      <c r="A14" s="158"/>
      <c r="B14" s="159"/>
      <c r="C14" s="160"/>
      <c r="D14" s="161">
        <v>19971</v>
      </c>
      <c r="E14" s="162"/>
      <c r="F14" s="163">
        <v>30666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5.76</v>
      </c>
      <c r="C19" s="168">
        <f>ROUND(VALUE(SUBSTITUTE(実質収支比率等に係る経年分析!G$48,"▲","-")),2)</f>
        <v>7.52</v>
      </c>
      <c r="D19" s="168">
        <f>ROUND(VALUE(SUBSTITUTE(実質収支比率等に係る経年分析!H$48,"▲","-")),2)</f>
        <v>8.77</v>
      </c>
      <c r="E19" s="168">
        <f>ROUND(VALUE(SUBSTITUTE(実質収支比率等に係る経年分析!I$48,"▲","-")),2)</f>
        <v>8.32</v>
      </c>
      <c r="F19" s="168">
        <f>ROUND(VALUE(SUBSTITUTE(実質収支比率等に係る経年分析!J$48,"▲","-")),2)</f>
        <v>6.01</v>
      </c>
    </row>
    <row r="20" spans="1:11" x14ac:dyDescent="0.2">
      <c r="A20" s="168" t="s">
        <v>53</v>
      </c>
      <c r="B20" s="168">
        <f>ROUND(VALUE(SUBSTITUTE(実質収支比率等に係る経年分析!F$47,"▲","-")),2)</f>
        <v>36.26</v>
      </c>
      <c r="C20" s="168">
        <f>ROUND(VALUE(SUBSTITUTE(実質収支比率等に係る経年分析!G$47,"▲","-")),2)</f>
        <v>36.340000000000003</v>
      </c>
      <c r="D20" s="168">
        <f>ROUND(VALUE(SUBSTITUTE(実質収支比率等に係る経年分析!H$47,"▲","-")),2)</f>
        <v>38.619999999999997</v>
      </c>
      <c r="E20" s="168">
        <f>ROUND(VALUE(SUBSTITUTE(実質収支比率等に係る経年分析!I$47,"▲","-")),2)</f>
        <v>43.03</v>
      </c>
      <c r="F20" s="168">
        <f>ROUND(VALUE(SUBSTITUTE(実質収支比率等に係る経年分析!J$47,"▲","-")),2)</f>
        <v>41.83</v>
      </c>
    </row>
    <row r="21" spans="1:11" x14ac:dyDescent="0.2">
      <c r="A21" s="168" t="s">
        <v>54</v>
      </c>
      <c r="B21" s="168">
        <f>IF(ISNUMBER(VALUE(SUBSTITUTE(実質収支比率等に係る経年分析!F$49,"▲","-"))),ROUND(VALUE(SUBSTITUTE(実質収支比率等に係る経年分析!F$49,"▲","-")),2),NA())</f>
        <v>0.5</v>
      </c>
      <c r="C21" s="168">
        <f>IF(ISNUMBER(VALUE(SUBSTITUTE(実質収支比率等に係る経年分析!G$49,"▲","-"))),ROUND(VALUE(SUBSTITUTE(実質収支比率等に係る経年分析!G$49,"▲","-")),2),NA())</f>
        <v>-0.03</v>
      </c>
      <c r="D21" s="168">
        <f>IF(ISNUMBER(VALUE(SUBSTITUTE(実質収支比率等に係る経年分析!H$49,"▲","-"))),ROUND(VALUE(SUBSTITUTE(実質収支比率等に係る経年分析!H$49,"▲","-")),2),NA())</f>
        <v>1.54</v>
      </c>
      <c r="E21" s="168">
        <f>IF(ISNUMBER(VALUE(SUBSTITUTE(実質収支比率等に係る経年分析!I$49,"▲","-"))),ROUND(VALUE(SUBSTITUTE(実質収支比率等に係る経年分析!I$49,"▲","-")),2),NA())</f>
        <v>-3.27</v>
      </c>
      <c r="F21" s="168">
        <f>IF(ISNUMBER(VALUE(SUBSTITUTE(実質収支比率等に係る経年分析!J$49,"▲","-"))),ROUND(VALUE(SUBSTITUTE(実質収支比率等に係る経年分析!J$49,"▲","-")),2),NA())</f>
        <v>-7.22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0.27</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介護サービス事業会計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0.09</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1.22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1.44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1.27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1.92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1.62</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1.98</v>
      </c>
    </row>
    <row r="34" spans="1:16" x14ac:dyDescent="0.2">
      <c r="A34" s="169" t="str">
        <f>IF(連結実質赤字比率に係る赤字・黒字の構成分析!C$36="",NA(),連結実質赤字比率に係る赤字・黒字の構成分析!C$36)</f>
        <v>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2.21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3.26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4.6399999999999997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5.96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5.88</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5.75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7.52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8.76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8.31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14.14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12.94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11.95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10.96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2520</v>
      </c>
      <c r="E42" s="170"/>
      <c r="F42" s="170"/>
      <c r="G42" s="170">
        <f>'実質公債費比率（分子）の構造'!L$52</f>
        <v>2476</v>
      </c>
      <c r="H42" s="170"/>
      <c r="I42" s="170"/>
      <c r="J42" s="170">
        <f>'実質公債費比率（分子）の構造'!M$52</f>
        <v>2430</v>
      </c>
      <c r="K42" s="170"/>
      <c r="L42" s="170"/>
      <c r="M42" s="170">
        <f>'実質公債費比率（分子）の構造'!N$52</f>
        <v>2367</v>
      </c>
      <c r="N42" s="170"/>
      <c r="O42" s="170"/>
      <c r="P42" s="170">
        <f>'実質公債費比率（分子）の構造'!O$52</f>
        <v>2149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1</v>
      </c>
      <c r="L44" s="170"/>
      <c r="M44" s="170"/>
      <c r="N44" s="170">
        <f>'実質公債費比率（分子）の構造'!O$50</f>
        <v>0</v>
      </c>
      <c r="O44" s="170"/>
      <c r="P44" s="170"/>
    </row>
    <row r="45" spans="1:16" x14ac:dyDescent="0.2">
      <c r="A45" s="170" t="s">
        <v>63</v>
      </c>
      <c r="B45" s="170">
        <f>'実質公債費比率（分子）の構造'!K$49</f>
        <v>43</v>
      </c>
      <c r="C45" s="170"/>
      <c r="D45" s="170"/>
      <c r="E45" s="170">
        <f>'実質公債費比率（分子）の構造'!L$49</f>
        <v>50</v>
      </c>
      <c r="F45" s="170"/>
      <c r="G45" s="170"/>
      <c r="H45" s="170">
        <f>'実質公債費比率（分子）の構造'!M$49</f>
        <v>51</v>
      </c>
      <c r="I45" s="170"/>
      <c r="J45" s="170"/>
      <c r="K45" s="170">
        <f>'実質公債費比率（分子）の構造'!N$49</f>
        <v>55</v>
      </c>
      <c r="L45" s="170"/>
      <c r="M45" s="170"/>
      <c r="N45" s="170">
        <f>'実質公債費比率（分子）の構造'!O$49</f>
        <v>53</v>
      </c>
      <c r="O45" s="170"/>
      <c r="P45" s="170"/>
    </row>
    <row r="46" spans="1:16" x14ac:dyDescent="0.2">
      <c r="A46" s="170" t="s">
        <v>64</v>
      </c>
      <c r="B46" s="170">
        <f>'実質公債費比率（分子）の構造'!K$48</f>
        <v>597</v>
      </c>
      <c r="C46" s="170"/>
      <c r="D46" s="170"/>
      <c r="E46" s="170">
        <f>'実質公債費比率（分子）の構造'!L$48</f>
        <v>576</v>
      </c>
      <c r="F46" s="170"/>
      <c r="G46" s="170"/>
      <c r="H46" s="170">
        <f>'実質公債費比率（分子）の構造'!M$48</f>
        <v>552</v>
      </c>
      <c r="I46" s="170"/>
      <c r="J46" s="170"/>
      <c r="K46" s="170">
        <f>'実質公債費比率（分子）の構造'!N$48</f>
        <v>542</v>
      </c>
      <c r="L46" s="170"/>
      <c r="M46" s="170"/>
      <c r="N46" s="170">
        <f>'実質公債費比率（分子）の構造'!O$48</f>
        <v>564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3011</v>
      </c>
      <c r="C49" s="170"/>
      <c r="D49" s="170"/>
      <c r="E49" s="170">
        <f>'実質公債費比率（分子）の構造'!L$45</f>
        <v>2935</v>
      </c>
      <c r="F49" s="170"/>
      <c r="G49" s="170"/>
      <c r="H49" s="170">
        <f>'実質公債費比率（分子）の構造'!M$45</f>
        <v>2861</v>
      </c>
      <c r="I49" s="170"/>
      <c r="J49" s="170"/>
      <c r="K49" s="170">
        <f>'実質公債費比率（分子）の構造'!N$45</f>
        <v>2751</v>
      </c>
      <c r="L49" s="170"/>
      <c r="M49" s="170"/>
      <c r="N49" s="170">
        <f>'実質公債費比率（分子）の構造'!O$45</f>
        <v>2522</v>
      </c>
      <c r="O49" s="170"/>
      <c r="P49" s="170"/>
    </row>
    <row r="50" spans="1:16" x14ac:dyDescent="0.2">
      <c r="A50" s="170" t="s">
        <v>67</v>
      </c>
      <c r="B50" s="170" t="e">
        <f>NA()</f>
        <v>#N/A</v>
      </c>
      <c r="C50" s="170">
        <f>IF(ISNUMBER('実質公債費比率（分子）の構造'!K$53),'実質公債費比率（分子）の構造'!K$53,NA())</f>
        <v>1132</v>
      </c>
      <c r="D50" s="170" t="e">
        <f>NA()</f>
        <v>#N/A</v>
      </c>
      <c r="E50" s="170" t="e">
        <f>NA()</f>
        <v>#N/A</v>
      </c>
      <c r="F50" s="170">
        <f>IF(ISNUMBER('実質公債費比率（分子）の構造'!L$53),'実質公債費比率（分子）の構造'!L$53,NA())</f>
        <v>1086</v>
      </c>
      <c r="G50" s="170" t="e">
        <f>NA()</f>
        <v>#N/A</v>
      </c>
      <c r="H50" s="170" t="e">
        <f>NA()</f>
        <v>#N/A</v>
      </c>
      <c r="I50" s="170">
        <f>IF(ISNUMBER('実質公債費比率（分子）の構造'!M$53),'実質公債費比率（分子）の構造'!M$53,NA())</f>
        <v>1035</v>
      </c>
      <c r="J50" s="170" t="e">
        <f>NA()</f>
        <v>#N/A</v>
      </c>
      <c r="K50" s="170" t="e">
        <f>NA()</f>
        <v>#N/A</v>
      </c>
      <c r="L50" s="170">
        <f>IF(ISNUMBER('実質公債費比率（分子）の構造'!N$53),'実質公債費比率（分子）の構造'!N$53,NA())</f>
        <v>982</v>
      </c>
      <c r="M50" s="170" t="e">
        <f>NA()</f>
        <v>#N/A</v>
      </c>
      <c r="N50" s="170" t="e">
        <f>NA()</f>
        <v>#N/A</v>
      </c>
      <c r="O50" s="170">
        <f>IF(ISNUMBER('実質公債費比率（分子）の構造'!O$53),'実質公債費比率（分子）の構造'!O$53,NA())</f>
        <v>990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22433</v>
      </c>
      <c r="E56" s="169"/>
      <c r="F56" s="169"/>
      <c r="G56" s="169">
        <f>'将来負担比率（分子）の構造'!J$52</f>
        <v>21428</v>
      </c>
      <c r="H56" s="169"/>
      <c r="I56" s="169"/>
      <c r="J56" s="169">
        <f>'将来負担比率（分子）の構造'!K$52</f>
        <v>20513</v>
      </c>
      <c r="K56" s="169"/>
      <c r="L56" s="169"/>
      <c r="M56" s="169">
        <f>'将来負担比率（分子）の構造'!L$52</f>
        <v>19048</v>
      </c>
      <c r="N56" s="169"/>
      <c r="O56" s="169"/>
      <c r="P56" s="169">
        <f>'将来負担比率（分子）の構造'!M$52</f>
        <v>17686</v>
      </c>
    </row>
    <row r="57" spans="1:16" x14ac:dyDescent="0.2">
      <c r="A57" s="169" t="s">
        <v>42</v>
      </c>
      <c r="B57" s="169"/>
      <c r="C57" s="169"/>
      <c r="D57" s="169">
        <f>'将来負担比率（分子）の構造'!I$51</f>
        <v>2322</v>
      </c>
      <c r="E57" s="169"/>
      <c r="F57" s="169"/>
      <c r="G57" s="169">
        <f>'将来負担比率（分子）の構造'!J$51</f>
        <v>1997</v>
      </c>
      <c r="H57" s="169"/>
      <c r="I57" s="169"/>
      <c r="J57" s="169">
        <f>'将来負担比率（分子）の構造'!K$51</f>
        <v>1861</v>
      </c>
      <c r="K57" s="169"/>
      <c r="L57" s="169"/>
      <c r="M57" s="169">
        <f>'将来負担比率（分子）の構造'!L$51</f>
        <v>1769</v>
      </c>
      <c r="N57" s="169"/>
      <c r="O57" s="169"/>
      <c r="P57" s="169">
        <f>'将来負担比率（分子）の構造'!M$51</f>
        <v>1626</v>
      </c>
    </row>
    <row r="58" spans="1:16" x14ac:dyDescent="0.2">
      <c r="A58" s="169" t="s">
        <v>41</v>
      </c>
      <c r="B58" s="169"/>
      <c r="C58" s="169"/>
      <c r="D58" s="169">
        <f>'将来負担比率（分子）の構造'!I$50</f>
        <v>7928</v>
      </c>
      <c r="E58" s="169"/>
      <c r="F58" s="169"/>
      <c r="G58" s="169">
        <f>'将来負担比率（分子）の構造'!J$50</f>
        <v>8276</v>
      </c>
      <c r="H58" s="169"/>
      <c r="I58" s="169"/>
      <c r="J58" s="169">
        <f>'将来負担比率（分子）の構造'!K$50</f>
        <v>9805</v>
      </c>
      <c r="K58" s="169"/>
      <c r="L58" s="169"/>
      <c r="M58" s="169">
        <f>'将来負担比率（分子）の構造'!L$50</f>
        <v>10972</v>
      </c>
      <c r="N58" s="169"/>
      <c r="O58" s="169"/>
      <c r="P58" s="169">
        <f>'将来負担比率（分子）の構造'!M$50</f>
        <v>11158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258</v>
      </c>
      <c r="C61" s="169"/>
      <c r="D61" s="169"/>
      <c r="E61" s="169">
        <f>'将来負担比率（分子）の構造'!J$46</f>
        <v>262</v>
      </c>
      <c r="F61" s="169"/>
      <c r="G61" s="169"/>
      <c r="H61" s="169">
        <f>'将来負担比率（分子）の構造'!K$46</f>
        <v>252</v>
      </c>
      <c r="I61" s="169"/>
      <c r="J61" s="169"/>
      <c r="K61" s="169">
        <f>'将来負担比率（分子）の構造'!L$46</f>
        <v>252</v>
      </c>
      <c r="L61" s="169"/>
      <c r="M61" s="169"/>
      <c r="N61" s="169">
        <f>'将来負担比率（分子）の構造'!M$46</f>
        <v>253</v>
      </c>
      <c r="O61" s="169"/>
      <c r="P61" s="169"/>
    </row>
    <row r="62" spans="1:16" x14ac:dyDescent="0.2">
      <c r="A62" s="169" t="s">
        <v>35</v>
      </c>
      <c r="B62" s="169">
        <f>'将来負担比率（分子）の構造'!I$45</f>
        <v>2923</v>
      </c>
      <c r="C62" s="169"/>
      <c r="D62" s="169"/>
      <c r="E62" s="169">
        <f>'将来負担比率（分子）の構造'!J$45</f>
        <v>2825</v>
      </c>
      <c r="F62" s="169"/>
      <c r="G62" s="169"/>
      <c r="H62" s="169">
        <f>'将来負担比率（分子）の構造'!K$45</f>
        <v>2832</v>
      </c>
      <c r="I62" s="169"/>
      <c r="J62" s="169"/>
      <c r="K62" s="169">
        <f>'将来負担比率（分子）の構造'!L$45</f>
        <v>2872</v>
      </c>
      <c r="L62" s="169"/>
      <c r="M62" s="169"/>
      <c r="N62" s="169">
        <f>'将来負担比率（分子）の構造'!M$45</f>
        <v>3070</v>
      </c>
      <c r="O62" s="169"/>
      <c r="P62" s="169"/>
    </row>
    <row r="63" spans="1:16" x14ac:dyDescent="0.2">
      <c r="A63" s="169" t="s">
        <v>34</v>
      </c>
      <c r="B63" s="169">
        <f>'将来負担比率（分子）の構造'!I$44</f>
        <v>248</v>
      </c>
      <c r="C63" s="169"/>
      <c r="D63" s="169"/>
      <c r="E63" s="169">
        <f>'将来負担比率（分子）の構造'!J$44</f>
        <v>246</v>
      </c>
      <c r="F63" s="169"/>
      <c r="G63" s="169"/>
      <c r="H63" s="169">
        <f>'将来負担比率（分子）の構造'!K$44</f>
        <v>205</v>
      </c>
      <c r="I63" s="169"/>
      <c r="J63" s="169"/>
      <c r="K63" s="169">
        <f>'将来負担比率（分子）の構造'!L$44</f>
        <v>162</v>
      </c>
      <c r="L63" s="169"/>
      <c r="M63" s="169"/>
      <c r="N63" s="169">
        <f>'将来負担比率（分子）の構造'!M$44</f>
        <v>114</v>
      </c>
      <c r="O63" s="169"/>
      <c r="P63" s="169"/>
    </row>
    <row r="64" spans="1:16" x14ac:dyDescent="0.2">
      <c r="A64" s="169" t="s">
        <v>33</v>
      </c>
      <c r="B64" s="169">
        <f>'将来負担比率（分子）の構造'!I$43</f>
        <v>6283</v>
      </c>
      <c r="C64" s="169"/>
      <c r="D64" s="169"/>
      <c r="E64" s="169">
        <f>'将来負担比率（分子）の構造'!J$43</f>
        <v>5794</v>
      </c>
      <c r="F64" s="169"/>
      <c r="G64" s="169"/>
      <c r="H64" s="169">
        <f>'将来負担比率（分子）の構造'!K$43</f>
        <v>5660</v>
      </c>
      <c r="I64" s="169"/>
      <c r="J64" s="169"/>
      <c r="K64" s="169">
        <f>'将来負担比率（分子）の構造'!L$43</f>
        <v>5387</v>
      </c>
      <c r="L64" s="169"/>
      <c r="M64" s="169"/>
      <c r="N64" s="169">
        <f>'将来負担比率（分子）の構造'!M$43</f>
        <v>5281</v>
      </c>
      <c r="O64" s="169"/>
      <c r="P64" s="169"/>
    </row>
    <row r="65" spans="1:16" x14ac:dyDescent="0.2">
      <c r="A65" s="169" t="s">
        <v>32</v>
      </c>
      <c r="B65" s="169">
        <f>'将来負担比率（分子）の構造'!I$42</f>
        <v>88</v>
      </c>
      <c r="C65" s="169"/>
      <c r="D65" s="169"/>
      <c r="E65" s="169">
        <f>'将来負担比率（分子）の構造'!J$42</f>
        <v>87</v>
      </c>
      <c r="F65" s="169"/>
      <c r="G65" s="169"/>
      <c r="H65" s="169">
        <f>'将来負担比率（分子）の構造'!K$42</f>
        <v>86</v>
      </c>
      <c r="I65" s="169"/>
      <c r="J65" s="169"/>
      <c r="K65" s="169">
        <f>'将来負担比率（分子）の構造'!L$42</f>
        <v>85</v>
      </c>
      <c r="L65" s="169"/>
      <c r="M65" s="169"/>
      <c r="N65" s="169">
        <f>'将来負担比率（分子）の構造'!M$42</f>
        <v>85</v>
      </c>
      <c r="O65" s="169"/>
      <c r="P65" s="169"/>
    </row>
    <row r="66" spans="1:16" x14ac:dyDescent="0.2">
      <c r="A66" s="169" t="s">
        <v>31</v>
      </c>
      <c r="B66" s="169">
        <f>'将来負担比率（分子）の構造'!I$41</f>
        <v>23214</v>
      </c>
      <c r="C66" s="169"/>
      <c r="D66" s="169"/>
      <c r="E66" s="169">
        <f>'将来負担比率（分子）の構造'!J$41</f>
        <v>21703</v>
      </c>
      <c r="F66" s="169"/>
      <c r="G66" s="169"/>
      <c r="H66" s="169">
        <f>'将来負担比率（分子）の構造'!K$41</f>
        <v>20629</v>
      </c>
      <c r="I66" s="169"/>
      <c r="J66" s="169"/>
      <c r="K66" s="169">
        <f>'将来負担比率（分子）の構造'!L$41</f>
        <v>18785</v>
      </c>
      <c r="L66" s="169"/>
      <c r="M66" s="169"/>
      <c r="N66" s="169">
        <f>'将来負担比率（分子）の構造'!M$41</f>
        <v>17221</v>
      </c>
      <c r="O66" s="169"/>
      <c r="P66" s="169"/>
    </row>
    <row r="67" spans="1:16" x14ac:dyDescent="0.2">
      <c r="A67" s="169" t="s">
        <v>71</v>
      </c>
      <c r="B67" s="169" t="e">
        <f>NA()</f>
        <v>#N/A</v>
      </c>
      <c r="C67" s="169">
        <f>IF(ISNUMBER('将来負担比率（分子）の構造'!I$53), IF('将来負担比率（分子）の構造'!I$53 &lt; 0, 0, '将来負担比率（分子）の構造'!I$53), NA())</f>
        <v>331</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6241</v>
      </c>
      <c r="C72" s="173">
        <f>基金残高に係る経年分析!G55</f>
        <v>6742</v>
      </c>
      <c r="D72" s="173">
        <f>基金残高に係る経年分析!H55</f>
        <v>6644</v>
      </c>
    </row>
    <row r="73" spans="1:16" x14ac:dyDescent="0.2">
      <c r="A73" s="172" t="s">
        <v>74</v>
      </c>
      <c r="B73" s="173">
        <f>基金残高に係る経年分析!F56</f>
        <v>882</v>
      </c>
      <c r="C73" s="173">
        <f>基金残高に係る経年分析!G56</f>
        <v>882</v>
      </c>
      <c r="D73" s="173">
        <f>基金残高に係る経年分析!H56</f>
        <v>966</v>
      </c>
    </row>
    <row r="74" spans="1:16" x14ac:dyDescent="0.2">
      <c r="A74" s="172" t="s">
        <v>75</v>
      </c>
      <c r="B74" s="173">
        <f>基金残高に係る経年分析!F57</f>
        <v>3466</v>
      </c>
      <c r="C74" s="173">
        <f>基金残高に係る経年分析!G57</f>
        <v>3935</v>
      </c>
      <c r="D74" s="173">
        <f>基金残高に係る経年分析!H57</f>
        <v>3841</v>
      </c>
    </row>
  </sheetData>
  <sheetProtection algorithmName="SHA-512" hashValue="oOAKeci8hM5000imRDJDOKA/wP5Fc2I29ZWNvdRTUX7cd0HVKE4xtL5sb2GfLVcS3N6t7jGaON8JIRAYGlKrrg==" saltValue="oRyRdHWTcRjOCoHLnneo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11825772</v>
      </c>
      <c r="S5" s="600"/>
      <c r="T5" s="600"/>
      <c r="U5" s="600"/>
      <c r="V5" s="600"/>
      <c r="W5" s="600"/>
      <c r="X5" s="600"/>
      <c r="Y5" s="601"/>
      <c r="Z5" s="602">
        <v>42.9</v>
      </c>
      <c r="AA5" s="602"/>
      <c r="AB5" s="602"/>
      <c r="AC5" s="602"/>
      <c r="AD5" s="603">
        <v>11604058</v>
      </c>
      <c r="AE5" s="603"/>
      <c r="AF5" s="603"/>
      <c r="AG5" s="603"/>
      <c r="AH5" s="603"/>
      <c r="AI5" s="603"/>
      <c r="AJ5" s="603"/>
      <c r="AK5" s="603"/>
      <c r="AL5" s="604">
        <v>72.099999999999994</v>
      </c>
      <c r="AM5" s="605"/>
      <c r="AN5" s="605"/>
      <c r="AO5" s="606"/>
      <c r="AP5" s="596" t="s">
        <v>216</v>
      </c>
      <c r="AQ5" s="597"/>
      <c r="AR5" s="597"/>
      <c r="AS5" s="597"/>
      <c r="AT5" s="597"/>
      <c r="AU5" s="597"/>
      <c r="AV5" s="597"/>
      <c r="AW5" s="597"/>
      <c r="AX5" s="597"/>
      <c r="AY5" s="597"/>
      <c r="AZ5" s="597"/>
      <c r="BA5" s="597"/>
      <c r="BB5" s="597"/>
      <c r="BC5" s="597"/>
      <c r="BD5" s="597"/>
      <c r="BE5" s="597"/>
      <c r="BF5" s="598"/>
      <c r="BG5" s="610">
        <v>11593798</v>
      </c>
      <c r="BH5" s="611"/>
      <c r="BI5" s="611"/>
      <c r="BJ5" s="611"/>
      <c r="BK5" s="611"/>
      <c r="BL5" s="611"/>
      <c r="BM5" s="611"/>
      <c r="BN5" s="612"/>
      <c r="BO5" s="613">
        <v>98</v>
      </c>
      <c r="BP5" s="613"/>
      <c r="BQ5" s="613"/>
      <c r="BR5" s="613"/>
      <c r="BS5" s="614">
        <v>827097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355689</v>
      </c>
      <c r="S6" s="611"/>
      <c r="T6" s="611"/>
      <c r="U6" s="611"/>
      <c r="V6" s="611"/>
      <c r="W6" s="611"/>
      <c r="X6" s="611"/>
      <c r="Y6" s="612"/>
      <c r="Z6" s="613">
        <v>1.3</v>
      </c>
      <c r="AA6" s="613"/>
      <c r="AB6" s="613"/>
      <c r="AC6" s="613"/>
      <c r="AD6" s="614">
        <v>355689</v>
      </c>
      <c r="AE6" s="614"/>
      <c r="AF6" s="614"/>
      <c r="AG6" s="614"/>
      <c r="AH6" s="614"/>
      <c r="AI6" s="614"/>
      <c r="AJ6" s="614"/>
      <c r="AK6" s="614"/>
      <c r="AL6" s="615">
        <v>2.2000000000000002</v>
      </c>
      <c r="AM6" s="616"/>
      <c r="AN6" s="616"/>
      <c r="AO6" s="617"/>
      <c r="AP6" s="607" t="s">
        <v>221</v>
      </c>
      <c r="AQ6" s="608"/>
      <c r="AR6" s="608"/>
      <c r="AS6" s="608"/>
      <c r="AT6" s="608"/>
      <c r="AU6" s="608"/>
      <c r="AV6" s="608"/>
      <c r="AW6" s="608"/>
      <c r="AX6" s="608"/>
      <c r="AY6" s="608"/>
      <c r="AZ6" s="608"/>
      <c r="BA6" s="608"/>
      <c r="BB6" s="608"/>
      <c r="BC6" s="608"/>
      <c r="BD6" s="608"/>
      <c r="BE6" s="608"/>
      <c r="BF6" s="609"/>
      <c r="BG6" s="610">
        <v>11593798</v>
      </c>
      <c r="BH6" s="611"/>
      <c r="BI6" s="611"/>
      <c r="BJ6" s="611"/>
      <c r="BK6" s="611"/>
      <c r="BL6" s="611"/>
      <c r="BM6" s="611"/>
      <c r="BN6" s="612"/>
      <c r="BO6" s="613">
        <v>98</v>
      </c>
      <c r="BP6" s="613"/>
      <c r="BQ6" s="613"/>
      <c r="BR6" s="613"/>
      <c r="BS6" s="614">
        <v>827097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216354</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216343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2226</v>
      </c>
      <c r="S7" s="611"/>
      <c r="T7" s="611"/>
      <c r="U7" s="611"/>
      <c r="V7" s="611"/>
      <c r="W7" s="611"/>
      <c r="X7" s="611"/>
      <c r="Y7" s="612"/>
      <c r="Z7" s="613">
        <v>0</v>
      </c>
      <c r="AA7" s="613"/>
      <c r="AB7" s="613"/>
      <c r="AC7" s="613"/>
      <c r="AD7" s="614">
        <v>2226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5950407</v>
      </c>
      <c r="BH7" s="611"/>
      <c r="BI7" s="611"/>
      <c r="BJ7" s="611"/>
      <c r="BK7" s="611"/>
      <c r="BL7" s="611"/>
      <c r="BM7" s="611"/>
      <c r="BN7" s="612"/>
      <c r="BO7" s="613">
        <v>50.3</v>
      </c>
      <c r="BP7" s="613"/>
      <c r="BQ7" s="613"/>
      <c r="BR7" s="613"/>
      <c r="BS7" s="614">
        <v>827097</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3329681</v>
      </c>
      <c r="CS7" s="611"/>
      <c r="CT7" s="611"/>
      <c r="CU7" s="611"/>
      <c r="CV7" s="611"/>
      <c r="CW7" s="611"/>
      <c r="CX7" s="611"/>
      <c r="CY7" s="612"/>
      <c r="CZ7" s="613">
        <v>12.6</v>
      </c>
      <c r="DA7" s="613"/>
      <c r="DB7" s="613"/>
      <c r="DC7" s="613"/>
      <c r="DD7" s="619">
        <v>505114</v>
      </c>
      <c r="DE7" s="611"/>
      <c r="DF7" s="611"/>
      <c r="DG7" s="611"/>
      <c r="DH7" s="611"/>
      <c r="DI7" s="611"/>
      <c r="DJ7" s="611"/>
      <c r="DK7" s="611"/>
      <c r="DL7" s="611"/>
      <c r="DM7" s="611"/>
      <c r="DN7" s="611"/>
      <c r="DO7" s="611"/>
      <c r="DP7" s="612"/>
      <c r="DQ7" s="619">
        <v>2587877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41585</v>
      </c>
      <c r="S8" s="611"/>
      <c r="T8" s="611"/>
      <c r="U8" s="611"/>
      <c r="V8" s="611"/>
      <c r="W8" s="611"/>
      <c r="X8" s="611"/>
      <c r="Y8" s="612"/>
      <c r="Z8" s="613">
        <v>0.2</v>
      </c>
      <c r="AA8" s="613"/>
      <c r="AB8" s="613"/>
      <c r="AC8" s="613"/>
      <c r="AD8" s="614">
        <v>41585</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101497</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9866559</v>
      </c>
      <c r="CS8" s="611"/>
      <c r="CT8" s="611"/>
      <c r="CU8" s="611"/>
      <c r="CV8" s="611"/>
      <c r="CW8" s="611"/>
      <c r="CX8" s="611"/>
      <c r="CY8" s="612"/>
      <c r="CZ8" s="613">
        <v>37.4</v>
      </c>
      <c r="DA8" s="613"/>
      <c r="DB8" s="613"/>
      <c r="DC8" s="613"/>
      <c r="DD8" s="619">
        <v>197748</v>
      </c>
      <c r="DE8" s="611"/>
      <c r="DF8" s="611"/>
      <c r="DG8" s="611"/>
      <c r="DH8" s="611"/>
      <c r="DI8" s="611"/>
      <c r="DJ8" s="611"/>
      <c r="DK8" s="611"/>
      <c r="DL8" s="611"/>
      <c r="DM8" s="611"/>
      <c r="DN8" s="611"/>
      <c r="DO8" s="611"/>
      <c r="DP8" s="612"/>
      <c r="DQ8" s="619">
        <v>5526297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52521</v>
      </c>
      <c r="S9" s="611"/>
      <c r="T9" s="611"/>
      <c r="U9" s="611"/>
      <c r="V9" s="611"/>
      <c r="W9" s="611"/>
      <c r="X9" s="611"/>
      <c r="Y9" s="612"/>
      <c r="Z9" s="613">
        <v>0.2</v>
      </c>
      <c r="AA9" s="613"/>
      <c r="AB9" s="613"/>
      <c r="AC9" s="613"/>
      <c r="AD9" s="614">
        <v>52521</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2717840</v>
      </c>
      <c r="BH9" s="611"/>
      <c r="BI9" s="611"/>
      <c r="BJ9" s="611"/>
      <c r="BK9" s="611"/>
      <c r="BL9" s="611"/>
      <c r="BM9" s="611"/>
      <c r="BN9" s="612"/>
      <c r="BO9" s="613">
        <v>23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2941702</v>
      </c>
      <c r="CS9" s="611"/>
      <c r="CT9" s="611"/>
      <c r="CU9" s="611"/>
      <c r="CV9" s="611"/>
      <c r="CW9" s="611"/>
      <c r="CX9" s="611"/>
      <c r="CY9" s="612"/>
      <c r="CZ9" s="613">
        <v>11.1</v>
      </c>
      <c r="DA9" s="613"/>
      <c r="DB9" s="613"/>
      <c r="DC9" s="613"/>
      <c r="DD9" s="619">
        <v>167895</v>
      </c>
      <c r="DE9" s="611"/>
      <c r="DF9" s="611"/>
      <c r="DG9" s="611"/>
      <c r="DH9" s="611"/>
      <c r="DI9" s="611"/>
      <c r="DJ9" s="611"/>
      <c r="DK9" s="611"/>
      <c r="DL9" s="611"/>
      <c r="DM9" s="611"/>
      <c r="DN9" s="611"/>
      <c r="DO9" s="611"/>
      <c r="DP9" s="612"/>
      <c r="DQ9" s="619">
        <v>2501682</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163989</v>
      </c>
      <c r="BH10" s="611"/>
      <c r="BI10" s="611"/>
      <c r="BJ10" s="611"/>
      <c r="BK10" s="611"/>
      <c r="BL10" s="611"/>
      <c r="BM10" s="611"/>
      <c r="BN10" s="612"/>
      <c r="BO10" s="613">
        <v>1.4</v>
      </c>
      <c r="BP10" s="613"/>
      <c r="BQ10" s="613"/>
      <c r="BR10" s="613"/>
      <c r="BS10" s="614">
        <v>27192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18125</v>
      </c>
      <c r="CS10" s="611"/>
      <c r="CT10" s="611"/>
      <c r="CU10" s="611"/>
      <c r="CV10" s="611"/>
      <c r="CW10" s="611"/>
      <c r="CX10" s="611"/>
      <c r="CY10" s="612"/>
      <c r="CZ10" s="613">
        <v>0.1</v>
      </c>
      <c r="DA10" s="613"/>
      <c r="DB10" s="613"/>
      <c r="DC10" s="613"/>
      <c r="DD10" s="619">
        <v>825</v>
      </c>
      <c r="DE10" s="611"/>
      <c r="DF10" s="611"/>
      <c r="DG10" s="611"/>
      <c r="DH10" s="611"/>
      <c r="DI10" s="611"/>
      <c r="DJ10" s="611"/>
      <c r="DK10" s="611"/>
      <c r="DL10" s="611"/>
      <c r="DM10" s="611"/>
      <c r="DN10" s="611"/>
      <c r="DO10" s="611"/>
      <c r="DP10" s="612"/>
      <c r="DQ10" s="619">
        <v>17012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1379821</v>
      </c>
      <c r="S11" s="611"/>
      <c r="T11" s="611"/>
      <c r="U11" s="611"/>
      <c r="V11" s="611"/>
      <c r="W11" s="611"/>
      <c r="X11" s="611"/>
      <c r="Y11" s="612"/>
      <c r="Z11" s="615">
        <v>5</v>
      </c>
      <c r="AA11" s="616"/>
      <c r="AB11" s="616"/>
      <c r="AC11" s="622"/>
      <c r="AD11" s="619">
        <v>1379821</v>
      </c>
      <c r="AE11" s="611"/>
      <c r="AF11" s="611"/>
      <c r="AG11" s="611"/>
      <c r="AH11" s="611"/>
      <c r="AI11" s="611"/>
      <c r="AJ11" s="611"/>
      <c r="AK11" s="612"/>
      <c r="AL11" s="615">
        <v>8.6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2967081</v>
      </c>
      <c r="BH11" s="611"/>
      <c r="BI11" s="611"/>
      <c r="BJ11" s="611"/>
      <c r="BK11" s="611"/>
      <c r="BL11" s="611"/>
      <c r="BM11" s="611"/>
      <c r="BN11" s="612"/>
      <c r="BO11" s="613">
        <v>25.1</v>
      </c>
      <c r="BP11" s="613"/>
      <c r="BQ11" s="613"/>
      <c r="BR11" s="613"/>
      <c r="BS11" s="614">
        <v>799905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550925</v>
      </c>
      <c r="CS11" s="611"/>
      <c r="CT11" s="611"/>
      <c r="CU11" s="611"/>
      <c r="CV11" s="611"/>
      <c r="CW11" s="611"/>
      <c r="CX11" s="611"/>
      <c r="CY11" s="612"/>
      <c r="CZ11" s="613">
        <v>2.1</v>
      </c>
      <c r="DA11" s="613"/>
      <c r="DB11" s="613"/>
      <c r="DC11" s="613"/>
      <c r="DD11" s="619">
        <v>213311</v>
      </c>
      <c r="DE11" s="611"/>
      <c r="DF11" s="611"/>
      <c r="DG11" s="611"/>
      <c r="DH11" s="611"/>
      <c r="DI11" s="611"/>
      <c r="DJ11" s="611"/>
      <c r="DK11" s="611"/>
      <c r="DL11" s="611"/>
      <c r="DM11" s="611"/>
      <c r="DN11" s="611"/>
      <c r="DO11" s="611"/>
      <c r="DP11" s="612"/>
      <c r="DQ11" s="619">
        <v>348293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68795</v>
      </c>
      <c r="S12" s="611"/>
      <c r="T12" s="611"/>
      <c r="U12" s="611"/>
      <c r="V12" s="611"/>
      <c r="W12" s="611"/>
      <c r="X12" s="611"/>
      <c r="Y12" s="612"/>
      <c r="Z12" s="613">
        <v>0.2</v>
      </c>
      <c r="AA12" s="613"/>
      <c r="AB12" s="613"/>
      <c r="AC12" s="613"/>
      <c r="AD12" s="614">
        <v>68795</v>
      </c>
      <c r="AE12" s="614"/>
      <c r="AF12" s="614"/>
      <c r="AG12" s="614"/>
      <c r="AH12" s="614"/>
      <c r="AI12" s="614"/>
      <c r="AJ12" s="614"/>
      <c r="AK12" s="614"/>
      <c r="AL12" s="615">
        <v>0.4</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5023159</v>
      </c>
      <c r="BH12" s="611"/>
      <c r="BI12" s="611"/>
      <c r="BJ12" s="611"/>
      <c r="BK12" s="611"/>
      <c r="BL12" s="611"/>
      <c r="BM12" s="611"/>
      <c r="BN12" s="612"/>
      <c r="BO12" s="613">
        <v>42.5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550277</v>
      </c>
      <c r="CS12" s="611"/>
      <c r="CT12" s="611"/>
      <c r="CU12" s="611"/>
      <c r="CV12" s="611"/>
      <c r="CW12" s="611"/>
      <c r="CX12" s="611"/>
      <c r="CY12" s="612"/>
      <c r="CZ12" s="613">
        <v>2.1</v>
      </c>
      <c r="DA12" s="613"/>
      <c r="DB12" s="613"/>
      <c r="DC12" s="613"/>
      <c r="DD12" s="619">
        <v>41342</v>
      </c>
      <c r="DE12" s="611"/>
      <c r="DF12" s="611"/>
      <c r="DG12" s="611"/>
      <c r="DH12" s="611"/>
      <c r="DI12" s="611"/>
      <c r="DJ12" s="611"/>
      <c r="DK12" s="611"/>
      <c r="DL12" s="611"/>
      <c r="DM12" s="611"/>
      <c r="DN12" s="611"/>
      <c r="DO12" s="611"/>
      <c r="DP12" s="612"/>
      <c r="DQ12" s="619">
        <v>323961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4998193</v>
      </c>
      <c r="BH13" s="611"/>
      <c r="BI13" s="611"/>
      <c r="BJ13" s="611"/>
      <c r="BK13" s="611"/>
      <c r="BL13" s="611"/>
      <c r="BM13" s="611"/>
      <c r="BN13" s="612"/>
      <c r="BO13" s="613">
        <v>42.3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2309514</v>
      </c>
      <c r="CS13" s="611"/>
      <c r="CT13" s="611"/>
      <c r="CU13" s="611"/>
      <c r="CV13" s="611"/>
      <c r="CW13" s="611"/>
      <c r="CX13" s="611"/>
      <c r="CY13" s="612"/>
      <c r="CZ13" s="613">
        <v>8.8000000000000007</v>
      </c>
      <c r="DA13" s="613"/>
      <c r="DB13" s="613"/>
      <c r="DC13" s="613"/>
      <c r="DD13" s="619">
        <v>1093278</v>
      </c>
      <c r="DE13" s="611"/>
      <c r="DF13" s="611"/>
      <c r="DG13" s="611"/>
      <c r="DH13" s="611"/>
      <c r="DI13" s="611"/>
      <c r="DJ13" s="611"/>
      <c r="DK13" s="611"/>
      <c r="DL13" s="611"/>
      <c r="DM13" s="611"/>
      <c r="DN13" s="611"/>
      <c r="DO13" s="611"/>
      <c r="DP13" s="612"/>
      <c r="DQ13" s="619">
        <v>1752286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2647</v>
      </c>
      <c r="S14" s="611"/>
      <c r="T14" s="611"/>
      <c r="U14" s="611"/>
      <c r="V14" s="611"/>
      <c r="W14" s="611"/>
      <c r="X14" s="611"/>
      <c r="Y14" s="612"/>
      <c r="Z14" s="613">
        <v>0</v>
      </c>
      <c r="AA14" s="613"/>
      <c r="AB14" s="613"/>
      <c r="AC14" s="613"/>
      <c r="AD14" s="614">
        <v>2647</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222746</v>
      </c>
      <c r="BH14" s="611"/>
      <c r="BI14" s="611"/>
      <c r="BJ14" s="611"/>
      <c r="BK14" s="611"/>
      <c r="BL14" s="611"/>
      <c r="BM14" s="611"/>
      <c r="BN14" s="612"/>
      <c r="BO14" s="613">
        <v>1.9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915803</v>
      </c>
      <c r="CS14" s="611"/>
      <c r="CT14" s="611"/>
      <c r="CU14" s="611"/>
      <c r="CV14" s="611"/>
      <c r="CW14" s="611"/>
      <c r="CX14" s="611"/>
      <c r="CY14" s="612"/>
      <c r="CZ14" s="613">
        <v>3.5</v>
      </c>
      <c r="DA14" s="613"/>
      <c r="DB14" s="613"/>
      <c r="DC14" s="613"/>
      <c r="DD14" s="619">
        <v>33758</v>
      </c>
      <c r="DE14" s="611"/>
      <c r="DF14" s="611"/>
      <c r="DG14" s="611"/>
      <c r="DH14" s="611"/>
      <c r="DI14" s="611"/>
      <c r="DJ14" s="611"/>
      <c r="DK14" s="611"/>
      <c r="DL14" s="611"/>
      <c r="DM14" s="611"/>
      <c r="DN14" s="611"/>
      <c r="DO14" s="611"/>
      <c r="DP14" s="612"/>
      <c r="DQ14" s="619">
        <v>890162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397486</v>
      </c>
      <c r="BH15" s="611"/>
      <c r="BI15" s="611"/>
      <c r="BJ15" s="611"/>
      <c r="BK15" s="611"/>
      <c r="BL15" s="611"/>
      <c r="BM15" s="611"/>
      <c r="BN15" s="612"/>
      <c r="BO15" s="613">
        <v>3.4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3165866</v>
      </c>
      <c r="CS15" s="611"/>
      <c r="CT15" s="611"/>
      <c r="CU15" s="611"/>
      <c r="CV15" s="611"/>
      <c r="CW15" s="611"/>
      <c r="CX15" s="611"/>
      <c r="CY15" s="612"/>
      <c r="CZ15" s="613">
        <v>12</v>
      </c>
      <c r="DA15" s="613"/>
      <c r="DB15" s="613"/>
      <c r="DC15" s="613"/>
      <c r="DD15" s="619">
        <v>476992</v>
      </c>
      <c r="DE15" s="611"/>
      <c r="DF15" s="611"/>
      <c r="DG15" s="611"/>
      <c r="DH15" s="611"/>
      <c r="DI15" s="611"/>
      <c r="DJ15" s="611"/>
      <c r="DK15" s="611"/>
      <c r="DL15" s="611"/>
      <c r="DM15" s="611"/>
      <c r="DN15" s="611"/>
      <c r="DO15" s="611"/>
      <c r="DP15" s="612"/>
      <c r="DQ15" s="619">
        <v>2309670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49694</v>
      </c>
      <c r="S16" s="611"/>
      <c r="T16" s="611"/>
      <c r="U16" s="611"/>
      <c r="V16" s="611"/>
      <c r="W16" s="611"/>
      <c r="X16" s="611"/>
      <c r="Y16" s="612"/>
      <c r="Z16" s="613">
        <v>0.2</v>
      </c>
      <c r="AA16" s="613"/>
      <c r="AB16" s="613"/>
      <c r="AC16" s="613"/>
      <c r="AD16" s="614">
        <v>49694</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132173</v>
      </c>
      <c r="S17" s="611"/>
      <c r="T17" s="611"/>
      <c r="U17" s="611"/>
      <c r="V17" s="611"/>
      <c r="W17" s="611"/>
      <c r="X17" s="611"/>
      <c r="Y17" s="612"/>
      <c r="Z17" s="613">
        <v>0.5</v>
      </c>
      <c r="AA17" s="613"/>
      <c r="AB17" s="613"/>
      <c r="AC17" s="613"/>
      <c r="AD17" s="614">
        <v>132173</v>
      </c>
      <c r="AE17" s="614"/>
      <c r="AF17" s="614"/>
      <c r="AG17" s="614"/>
      <c r="AH17" s="614"/>
      <c r="AI17" s="614"/>
      <c r="AJ17" s="614"/>
      <c r="AK17" s="614"/>
      <c r="AL17" s="615">
        <v>0.8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2522263</v>
      </c>
      <c r="CS17" s="611"/>
      <c r="CT17" s="611"/>
      <c r="CU17" s="611"/>
      <c r="CV17" s="611"/>
      <c r="CW17" s="611"/>
      <c r="CX17" s="611"/>
      <c r="CY17" s="612"/>
      <c r="CZ17" s="613">
        <v>9.6</v>
      </c>
      <c r="DA17" s="613"/>
      <c r="DB17" s="613"/>
      <c r="DC17" s="613"/>
      <c r="DD17" s="619" t="s">
        <v>122</v>
      </c>
      <c r="DE17" s="611"/>
      <c r="DF17" s="611"/>
      <c r="DG17" s="611"/>
      <c r="DH17" s="611"/>
      <c r="DI17" s="611"/>
      <c r="DJ17" s="611"/>
      <c r="DK17" s="611"/>
      <c r="DL17" s="611"/>
      <c r="DM17" s="611"/>
      <c r="DN17" s="611"/>
      <c r="DO17" s="611"/>
      <c r="DP17" s="612"/>
      <c r="DQ17" s="619">
        <v>2512999</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74684</v>
      </c>
      <c r="S18" s="611"/>
      <c r="T18" s="611"/>
      <c r="U18" s="611"/>
      <c r="V18" s="611"/>
      <c r="W18" s="611"/>
      <c r="X18" s="611"/>
      <c r="Y18" s="612"/>
      <c r="Z18" s="613">
        <v>0.3</v>
      </c>
      <c r="AA18" s="613"/>
      <c r="AB18" s="613"/>
      <c r="AC18" s="613"/>
      <c r="AD18" s="614">
        <v>74684</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47582</v>
      </c>
      <c r="S19" s="611"/>
      <c r="T19" s="611"/>
      <c r="U19" s="611"/>
      <c r="V19" s="611"/>
      <c r="W19" s="611"/>
      <c r="X19" s="611"/>
      <c r="Y19" s="612"/>
      <c r="Z19" s="613">
        <v>0.2</v>
      </c>
      <c r="AA19" s="613"/>
      <c r="AB19" s="613"/>
      <c r="AC19" s="613"/>
      <c r="AD19" s="614">
        <v>47582</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231974</v>
      </c>
      <c r="BH19" s="611"/>
      <c r="BI19" s="611"/>
      <c r="BJ19" s="611"/>
      <c r="BK19" s="611"/>
      <c r="BL19" s="611"/>
      <c r="BM19" s="611"/>
      <c r="BN19" s="612"/>
      <c r="BO19" s="613">
        <v>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27102</v>
      </c>
      <c r="S20" s="611"/>
      <c r="T20" s="611"/>
      <c r="U20" s="611"/>
      <c r="V20" s="611"/>
      <c r="W20" s="611"/>
      <c r="X20" s="611"/>
      <c r="Y20" s="612"/>
      <c r="Z20" s="613">
        <v>0.1</v>
      </c>
      <c r="AA20" s="613"/>
      <c r="AB20" s="613"/>
      <c r="AC20" s="613"/>
      <c r="AD20" s="614">
        <v>27102</v>
      </c>
      <c r="AE20" s="614"/>
      <c r="AF20" s="614"/>
      <c r="AG20" s="614"/>
      <c r="AH20" s="614"/>
      <c r="AI20" s="614"/>
      <c r="AJ20" s="614"/>
      <c r="AK20" s="614"/>
      <c r="AL20" s="615">
        <v>0.2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231974</v>
      </c>
      <c r="BH20" s="611"/>
      <c r="BI20" s="611"/>
      <c r="BJ20" s="611"/>
      <c r="BK20" s="611"/>
      <c r="BL20" s="611"/>
      <c r="BM20" s="611"/>
      <c r="BN20" s="612"/>
      <c r="BO20" s="613">
        <v>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26387069</v>
      </c>
      <c r="CS20" s="611"/>
      <c r="CT20" s="611"/>
      <c r="CU20" s="611"/>
      <c r="CV20" s="611"/>
      <c r="CW20" s="611"/>
      <c r="CX20" s="611"/>
      <c r="CY20" s="612"/>
      <c r="CZ20" s="613">
        <v>100</v>
      </c>
      <c r="DA20" s="613"/>
      <c r="DB20" s="613"/>
      <c r="DC20" s="613"/>
      <c r="DD20" s="619">
        <v>2730263</v>
      </c>
      <c r="DE20" s="611"/>
      <c r="DF20" s="611"/>
      <c r="DG20" s="611"/>
      <c r="DH20" s="611"/>
      <c r="DI20" s="611"/>
      <c r="DJ20" s="611"/>
      <c r="DK20" s="611"/>
      <c r="DL20" s="611"/>
      <c r="DM20" s="611"/>
      <c r="DN20" s="611"/>
      <c r="DO20" s="611"/>
      <c r="DP20" s="612"/>
      <c r="DQ20" s="619">
        <v>18986582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2865999</v>
      </c>
      <c r="S21" s="611"/>
      <c r="T21" s="611"/>
      <c r="U21" s="611"/>
      <c r="V21" s="611"/>
      <c r="W21" s="611"/>
      <c r="X21" s="611"/>
      <c r="Y21" s="612"/>
      <c r="Z21" s="613">
        <v>10.4</v>
      </c>
      <c r="AA21" s="613"/>
      <c r="AB21" s="613"/>
      <c r="AC21" s="613"/>
      <c r="AD21" s="614">
        <v>2279255</v>
      </c>
      <c r="AE21" s="614"/>
      <c r="AF21" s="614"/>
      <c r="AG21" s="614"/>
      <c r="AH21" s="614"/>
      <c r="AI21" s="614"/>
      <c r="AJ21" s="614"/>
      <c r="AK21" s="614"/>
      <c r="AL21" s="615">
        <v>14.2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10260</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2279255</v>
      </c>
      <c r="S22" s="611"/>
      <c r="T22" s="611"/>
      <c r="U22" s="611"/>
      <c r="V22" s="611"/>
      <c r="W22" s="611"/>
      <c r="X22" s="611"/>
      <c r="Y22" s="612"/>
      <c r="Z22" s="613">
        <v>8.3000000000000007</v>
      </c>
      <c r="AA22" s="613"/>
      <c r="AB22" s="613"/>
      <c r="AC22" s="613"/>
      <c r="AD22" s="614">
        <v>2279255</v>
      </c>
      <c r="AE22" s="614"/>
      <c r="AF22" s="614"/>
      <c r="AG22" s="614"/>
      <c r="AH22" s="614"/>
      <c r="AI22" s="614"/>
      <c r="AJ22" s="614"/>
      <c r="AK22" s="614"/>
      <c r="AL22" s="615">
        <v>14.2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586744</v>
      </c>
      <c r="S23" s="611"/>
      <c r="T23" s="611"/>
      <c r="U23" s="611"/>
      <c r="V23" s="611"/>
      <c r="W23" s="611"/>
      <c r="X23" s="611"/>
      <c r="Y23" s="612"/>
      <c r="Z23" s="613">
        <v>2.1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221714</v>
      </c>
      <c r="BH23" s="611"/>
      <c r="BI23" s="611"/>
      <c r="BJ23" s="611"/>
      <c r="BK23" s="611"/>
      <c r="BL23" s="611"/>
      <c r="BM23" s="611"/>
      <c r="BN23" s="612"/>
      <c r="BO23" s="613">
        <v>1.9</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12893488</v>
      </c>
      <c r="CS24" s="600"/>
      <c r="CT24" s="600"/>
      <c r="CU24" s="600"/>
      <c r="CV24" s="600"/>
      <c r="CW24" s="600"/>
      <c r="CX24" s="600"/>
      <c r="CY24" s="601"/>
      <c r="CZ24" s="604">
        <v>48.9</v>
      </c>
      <c r="DA24" s="605"/>
      <c r="DB24" s="605"/>
      <c r="DC24" s="621"/>
      <c r="DD24" s="645">
        <v>8910675</v>
      </c>
      <c r="DE24" s="600"/>
      <c r="DF24" s="600"/>
      <c r="DG24" s="600"/>
      <c r="DH24" s="600"/>
      <c r="DI24" s="600"/>
      <c r="DJ24" s="600"/>
      <c r="DK24" s="601"/>
      <c r="DL24" s="645">
        <v>8121013</v>
      </c>
      <c r="DM24" s="600"/>
      <c r="DN24" s="600"/>
      <c r="DO24" s="600"/>
      <c r="DP24" s="600"/>
      <c r="DQ24" s="600"/>
      <c r="DR24" s="600"/>
      <c r="DS24" s="600"/>
      <c r="DT24" s="600"/>
      <c r="DU24" s="600"/>
      <c r="DV24" s="601"/>
      <c r="DW24" s="604">
        <v>50.1</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16851606</v>
      </c>
      <c r="S25" s="611"/>
      <c r="T25" s="611"/>
      <c r="U25" s="611"/>
      <c r="V25" s="611"/>
      <c r="W25" s="611"/>
      <c r="X25" s="611"/>
      <c r="Y25" s="612"/>
      <c r="Z25" s="613">
        <v>61.2</v>
      </c>
      <c r="AA25" s="613"/>
      <c r="AB25" s="613"/>
      <c r="AC25" s="613"/>
      <c r="AD25" s="614">
        <v>16043148</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4016732</v>
      </c>
      <c r="CS25" s="642"/>
      <c r="CT25" s="642"/>
      <c r="CU25" s="642"/>
      <c r="CV25" s="642"/>
      <c r="CW25" s="642"/>
      <c r="CX25" s="642"/>
      <c r="CY25" s="643"/>
      <c r="CZ25" s="615">
        <v>15.2</v>
      </c>
      <c r="DA25" s="640"/>
      <c r="DB25" s="640"/>
      <c r="DC25" s="644"/>
      <c r="DD25" s="619">
        <v>3785395</v>
      </c>
      <c r="DE25" s="642"/>
      <c r="DF25" s="642"/>
      <c r="DG25" s="642"/>
      <c r="DH25" s="642"/>
      <c r="DI25" s="642"/>
      <c r="DJ25" s="642"/>
      <c r="DK25" s="643"/>
      <c r="DL25" s="619">
        <v>3755453</v>
      </c>
      <c r="DM25" s="642"/>
      <c r="DN25" s="642"/>
      <c r="DO25" s="642"/>
      <c r="DP25" s="642"/>
      <c r="DQ25" s="642"/>
      <c r="DR25" s="642"/>
      <c r="DS25" s="642"/>
      <c r="DT25" s="642"/>
      <c r="DU25" s="642"/>
      <c r="DV25" s="643"/>
      <c r="DW25" s="615">
        <v>23.2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6720</v>
      </c>
      <c r="S26" s="611"/>
      <c r="T26" s="611"/>
      <c r="U26" s="611"/>
      <c r="V26" s="611"/>
      <c r="W26" s="611"/>
      <c r="X26" s="611"/>
      <c r="Y26" s="612"/>
      <c r="Z26" s="613">
        <v>0</v>
      </c>
      <c r="AA26" s="613"/>
      <c r="AB26" s="613"/>
      <c r="AC26" s="613"/>
      <c r="AD26" s="614">
        <v>6720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2425509</v>
      </c>
      <c r="CS26" s="611"/>
      <c r="CT26" s="611"/>
      <c r="CU26" s="611"/>
      <c r="CV26" s="611"/>
      <c r="CW26" s="611"/>
      <c r="CX26" s="611"/>
      <c r="CY26" s="612"/>
      <c r="CZ26" s="615">
        <v>9.1999999999999993</v>
      </c>
      <c r="DA26" s="640"/>
      <c r="DB26" s="640"/>
      <c r="DC26" s="644"/>
      <c r="DD26" s="619">
        <v>2300183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33029</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11825772</v>
      </c>
      <c r="BH27" s="611"/>
      <c r="BI27" s="611"/>
      <c r="BJ27" s="611"/>
      <c r="BK27" s="611"/>
      <c r="BL27" s="611"/>
      <c r="BM27" s="611"/>
      <c r="BN27" s="612"/>
      <c r="BO27" s="613">
        <v>100</v>
      </c>
      <c r="BP27" s="613"/>
      <c r="BQ27" s="613"/>
      <c r="BR27" s="613"/>
      <c r="BS27" s="614">
        <v>827097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6354497</v>
      </c>
      <c r="CS27" s="642"/>
      <c r="CT27" s="642"/>
      <c r="CU27" s="642"/>
      <c r="CV27" s="642"/>
      <c r="CW27" s="642"/>
      <c r="CX27" s="642"/>
      <c r="CY27" s="643"/>
      <c r="CZ27" s="615">
        <v>24.1</v>
      </c>
      <c r="DA27" s="640"/>
      <c r="DB27" s="640"/>
      <c r="DC27" s="644"/>
      <c r="DD27" s="619">
        <v>2612285</v>
      </c>
      <c r="DE27" s="642"/>
      <c r="DF27" s="642"/>
      <c r="DG27" s="642"/>
      <c r="DH27" s="642"/>
      <c r="DI27" s="642"/>
      <c r="DJ27" s="642"/>
      <c r="DK27" s="643"/>
      <c r="DL27" s="619">
        <v>1852565</v>
      </c>
      <c r="DM27" s="642"/>
      <c r="DN27" s="642"/>
      <c r="DO27" s="642"/>
      <c r="DP27" s="642"/>
      <c r="DQ27" s="642"/>
      <c r="DR27" s="642"/>
      <c r="DS27" s="642"/>
      <c r="DT27" s="642"/>
      <c r="DU27" s="642"/>
      <c r="DV27" s="643"/>
      <c r="DW27" s="615">
        <v>11.4</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286414</v>
      </c>
      <c r="S28" s="611"/>
      <c r="T28" s="611"/>
      <c r="U28" s="611"/>
      <c r="V28" s="611"/>
      <c r="W28" s="611"/>
      <c r="X28" s="611"/>
      <c r="Y28" s="612"/>
      <c r="Z28" s="613">
        <v>1</v>
      </c>
      <c r="AA28" s="613"/>
      <c r="AB28" s="613"/>
      <c r="AC28" s="613"/>
      <c r="AD28" s="614">
        <v>31686</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2522259</v>
      </c>
      <c r="CS28" s="611"/>
      <c r="CT28" s="611"/>
      <c r="CU28" s="611"/>
      <c r="CV28" s="611"/>
      <c r="CW28" s="611"/>
      <c r="CX28" s="611"/>
      <c r="CY28" s="612"/>
      <c r="CZ28" s="615">
        <v>9.6</v>
      </c>
      <c r="DA28" s="640"/>
      <c r="DB28" s="640"/>
      <c r="DC28" s="644"/>
      <c r="DD28" s="619">
        <v>2512995</v>
      </c>
      <c r="DE28" s="611"/>
      <c r="DF28" s="611"/>
      <c r="DG28" s="611"/>
      <c r="DH28" s="611"/>
      <c r="DI28" s="611"/>
      <c r="DJ28" s="611"/>
      <c r="DK28" s="612"/>
      <c r="DL28" s="619">
        <v>2512995</v>
      </c>
      <c r="DM28" s="611"/>
      <c r="DN28" s="611"/>
      <c r="DO28" s="611"/>
      <c r="DP28" s="611"/>
      <c r="DQ28" s="611"/>
      <c r="DR28" s="611"/>
      <c r="DS28" s="611"/>
      <c r="DT28" s="611"/>
      <c r="DU28" s="611"/>
      <c r="DV28" s="612"/>
      <c r="DW28" s="615">
        <v>15.5</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135083</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2522259</v>
      </c>
      <c r="CS29" s="642"/>
      <c r="CT29" s="642"/>
      <c r="CU29" s="642"/>
      <c r="CV29" s="642"/>
      <c r="CW29" s="642"/>
      <c r="CX29" s="642"/>
      <c r="CY29" s="643"/>
      <c r="CZ29" s="615">
        <v>9.6</v>
      </c>
      <c r="DA29" s="640"/>
      <c r="DB29" s="640"/>
      <c r="DC29" s="644"/>
      <c r="DD29" s="619">
        <v>2512995</v>
      </c>
      <c r="DE29" s="642"/>
      <c r="DF29" s="642"/>
      <c r="DG29" s="642"/>
      <c r="DH29" s="642"/>
      <c r="DI29" s="642"/>
      <c r="DJ29" s="642"/>
      <c r="DK29" s="643"/>
      <c r="DL29" s="619">
        <v>2512995</v>
      </c>
      <c r="DM29" s="642"/>
      <c r="DN29" s="642"/>
      <c r="DO29" s="642"/>
      <c r="DP29" s="642"/>
      <c r="DQ29" s="642"/>
      <c r="DR29" s="642"/>
      <c r="DS29" s="642"/>
      <c r="DT29" s="642"/>
      <c r="DU29" s="642"/>
      <c r="DV29" s="643"/>
      <c r="DW29" s="615">
        <v>15.5</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4228150</v>
      </c>
      <c r="S30" s="611"/>
      <c r="T30" s="611"/>
      <c r="U30" s="611"/>
      <c r="V30" s="611"/>
      <c r="W30" s="611"/>
      <c r="X30" s="611"/>
      <c r="Y30" s="612"/>
      <c r="Z30" s="613">
        <v>15.3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2471729</v>
      </c>
      <c r="CS30" s="611"/>
      <c r="CT30" s="611"/>
      <c r="CU30" s="611"/>
      <c r="CV30" s="611"/>
      <c r="CW30" s="611"/>
      <c r="CX30" s="611"/>
      <c r="CY30" s="612"/>
      <c r="CZ30" s="615">
        <v>9.4</v>
      </c>
      <c r="DA30" s="640"/>
      <c r="DB30" s="640"/>
      <c r="DC30" s="644"/>
      <c r="DD30" s="619">
        <v>2462465</v>
      </c>
      <c r="DE30" s="611"/>
      <c r="DF30" s="611"/>
      <c r="DG30" s="611"/>
      <c r="DH30" s="611"/>
      <c r="DI30" s="611"/>
      <c r="DJ30" s="611"/>
      <c r="DK30" s="612"/>
      <c r="DL30" s="619">
        <v>2462465</v>
      </c>
      <c r="DM30" s="611"/>
      <c r="DN30" s="611"/>
      <c r="DO30" s="611"/>
      <c r="DP30" s="611"/>
      <c r="DQ30" s="611"/>
      <c r="DR30" s="611"/>
      <c r="DS30" s="611"/>
      <c r="DT30" s="611"/>
      <c r="DU30" s="611"/>
      <c r="DV30" s="612"/>
      <c r="DW30" s="615">
        <v>15.2</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99.5</v>
      </c>
      <c r="BH31" s="654"/>
      <c r="BI31" s="654"/>
      <c r="BJ31" s="654"/>
      <c r="BK31" s="654"/>
      <c r="BL31" s="654"/>
      <c r="BM31" s="605">
        <v>96.1</v>
      </c>
      <c r="BN31" s="654"/>
      <c r="BO31" s="654"/>
      <c r="BP31" s="654"/>
      <c r="BQ31" s="655"/>
      <c r="BR31" s="666">
        <v>99.4</v>
      </c>
      <c r="BS31" s="654"/>
      <c r="BT31" s="654"/>
      <c r="BU31" s="654"/>
      <c r="BV31" s="654"/>
      <c r="BW31" s="654"/>
      <c r="BX31" s="605">
        <v>95.8</v>
      </c>
      <c r="BY31" s="654"/>
      <c r="BZ31" s="654"/>
      <c r="CA31" s="654"/>
      <c r="CB31" s="655"/>
      <c r="CD31" s="648"/>
      <c r="CE31" s="649"/>
      <c r="CF31" s="607" t="s">
        <v>300</v>
      </c>
      <c r="CG31" s="608"/>
      <c r="CH31" s="608"/>
      <c r="CI31" s="608"/>
      <c r="CJ31" s="608"/>
      <c r="CK31" s="608"/>
      <c r="CL31" s="608"/>
      <c r="CM31" s="608"/>
      <c r="CN31" s="608"/>
      <c r="CO31" s="608"/>
      <c r="CP31" s="608"/>
      <c r="CQ31" s="609"/>
      <c r="CR31" s="610">
        <v>50530</v>
      </c>
      <c r="CS31" s="642"/>
      <c r="CT31" s="642"/>
      <c r="CU31" s="642"/>
      <c r="CV31" s="642"/>
      <c r="CW31" s="642"/>
      <c r="CX31" s="642"/>
      <c r="CY31" s="643"/>
      <c r="CZ31" s="615">
        <v>0.2</v>
      </c>
      <c r="DA31" s="640"/>
      <c r="DB31" s="640"/>
      <c r="DC31" s="644"/>
      <c r="DD31" s="619">
        <v>50530</v>
      </c>
      <c r="DE31" s="642"/>
      <c r="DF31" s="642"/>
      <c r="DG31" s="642"/>
      <c r="DH31" s="642"/>
      <c r="DI31" s="642"/>
      <c r="DJ31" s="642"/>
      <c r="DK31" s="643"/>
      <c r="DL31" s="619">
        <v>50530</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2090526</v>
      </c>
      <c r="S32" s="611"/>
      <c r="T32" s="611"/>
      <c r="U32" s="611"/>
      <c r="V32" s="611"/>
      <c r="W32" s="611"/>
      <c r="X32" s="611"/>
      <c r="Y32" s="612"/>
      <c r="Z32" s="613">
        <v>7.6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99.6</v>
      </c>
      <c r="BH32" s="642"/>
      <c r="BI32" s="642"/>
      <c r="BJ32" s="642"/>
      <c r="BK32" s="642"/>
      <c r="BL32" s="642"/>
      <c r="BM32" s="616">
        <v>98.9</v>
      </c>
      <c r="BN32" s="642"/>
      <c r="BO32" s="642"/>
      <c r="BP32" s="642"/>
      <c r="BQ32" s="665"/>
      <c r="BR32" s="667">
        <v>99.5</v>
      </c>
      <c r="BS32" s="642"/>
      <c r="BT32" s="642"/>
      <c r="BU32" s="642"/>
      <c r="BV32" s="642"/>
      <c r="BW32" s="642"/>
      <c r="BX32" s="616">
        <v>98.8</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57942</v>
      </c>
      <c r="S33" s="611"/>
      <c r="T33" s="611"/>
      <c r="U33" s="611"/>
      <c r="V33" s="611"/>
      <c r="W33" s="611"/>
      <c r="X33" s="611"/>
      <c r="Y33" s="612"/>
      <c r="Z33" s="613">
        <v>0.2</v>
      </c>
      <c r="AA33" s="613"/>
      <c r="AB33" s="613"/>
      <c r="AC33" s="613"/>
      <c r="AD33" s="614">
        <v>10711</v>
      </c>
      <c r="AE33" s="614"/>
      <c r="AF33" s="614"/>
      <c r="AG33" s="614"/>
      <c r="AH33" s="614"/>
      <c r="AI33" s="614"/>
      <c r="AJ33" s="614"/>
      <c r="AK33" s="614"/>
      <c r="AL33" s="615">
        <v>0.1</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99.3</v>
      </c>
      <c r="BH33" s="669"/>
      <c r="BI33" s="669"/>
      <c r="BJ33" s="669"/>
      <c r="BK33" s="669"/>
      <c r="BL33" s="669"/>
      <c r="BM33" s="670">
        <v>93.4</v>
      </c>
      <c r="BN33" s="669"/>
      <c r="BO33" s="669"/>
      <c r="BP33" s="669"/>
      <c r="BQ33" s="671"/>
      <c r="BR33" s="668">
        <v>99.3</v>
      </c>
      <c r="BS33" s="669"/>
      <c r="BT33" s="669"/>
      <c r="BU33" s="669"/>
      <c r="BV33" s="669"/>
      <c r="BW33" s="669"/>
      <c r="BX33" s="670">
        <v>93</v>
      </c>
      <c r="BY33" s="669"/>
      <c r="BZ33" s="669"/>
      <c r="CA33" s="669"/>
      <c r="CB33" s="671"/>
      <c r="CD33" s="607" t="s">
        <v>307</v>
      </c>
      <c r="CE33" s="608"/>
      <c r="CF33" s="608"/>
      <c r="CG33" s="608"/>
      <c r="CH33" s="608"/>
      <c r="CI33" s="608"/>
      <c r="CJ33" s="608"/>
      <c r="CK33" s="608"/>
      <c r="CL33" s="608"/>
      <c r="CM33" s="608"/>
      <c r="CN33" s="608"/>
      <c r="CO33" s="608"/>
      <c r="CP33" s="608"/>
      <c r="CQ33" s="609"/>
      <c r="CR33" s="610">
        <v>10763318</v>
      </c>
      <c r="CS33" s="642"/>
      <c r="CT33" s="642"/>
      <c r="CU33" s="642"/>
      <c r="CV33" s="642"/>
      <c r="CW33" s="642"/>
      <c r="CX33" s="642"/>
      <c r="CY33" s="643"/>
      <c r="CZ33" s="615">
        <v>40.799999999999997</v>
      </c>
      <c r="DA33" s="640"/>
      <c r="DB33" s="640"/>
      <c r="DC33" s="644"/>
      <c r="DD33" s="619">
        <v>9095202</v>
      </c>
      <c r="DE33" s="642"/>
      <c r="DF33" s="642"/>
      <c r="DG33" s="642"/>
      <c r="DH33" s="642"/>
      <c r="DI33" s="642"/>
      <c r="DJ33" s="642"/>
      <c r="DK33" s="643"/>
      <c r="DL33" s="619">
        <v>7820323</v>
      </c>
      <c r="DM33" s="642"/>
      <c r="DN33" s="642"/>
      <c r="DO33" s="642"/>
      <c r="DP33" s="642"/>
      <c r="DQ33" s="642"/>
      <c r="DR33" s="642"/>
      <c r="DS33" s="642"/>
      <c r="DT33" s="642"/>
      <c r="DU33" s="642"/>
      <c r="DV33" s="643"/>
      <c r="DW33" s="615">
        <v>48.3</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546825</v>
      </c>
      <c r="S34" s="611"/>
      <c r="T34" s="611"/>
      <c r="U34" s="611"/>
      <c r="V34" s="611"/>
      <c r="W34" s="611"/>
      <c r="X34" s="611"/>
      <c r="Y34" s="612"/>
      <c r="Z34" s="613">
        <v>2</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3669382</v>
      </c>
      <c r="CS34" s="611"/>
      <c r="CT34" s="611"/>
      <c r="CU34" s="611"/>
      <c r="CV34" s="611"/>
      <c r="CW34" s="611"/>
      <c r="CX34" s="611"/>
      <c r="CY34" s="612"/>
      <c r="CZ34" s="615">
        <v>13.9</v>
      </c>
      <c r="DA34" s="640"/>
      <c r="DB34" s="640"/>
      <c r="DC34" s="644"/>
      <c r="DD34" s="619">
        <v>2905180</v>
      </c>
      <c r="DE34" s="611"/>
      <c r="DF34" s="611"/>
      <c r="DG34" s="611"/>
      <c r="DH34" s="611"/>
      <c r="DI34" s="611"/>
      <c r="DJ34" s="611"/>
      <c r="DK34" s="612"/>
      <c r="DL34" s="619">
        <v>2858471</v>
      </c>
      <c r="DM34" s="611"/>
      <c r="DN34" s="611"/>
      <c r="DO34" s="611"/>
      <c r="DP34" s="611"/>
      <c r="DQ34" s="611"/>
      <c r="DR34" s="611"/>
      <c r="DS34" s="611"/>
      <c r="DT34" s="611"/>
      <c r="DU34" s="611"/>
      <c r="DV34" s="612"/>
      <c r="DW34" s="615">
        <v>17.600000000000001</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1176785</v>
      </c>
      <c r="S35" s="611"/>
      <c r="T35" s="611"/>
      <c r="U35" s="611"/>
      <c r="V35" s="611"/>
      <c r="W35" s="611"/>
      <c r="X35" s="611"/>
      <c r="Y35" s="612"/>
      <c r="Z35" s="613">
        <v>4.3</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551113</v>
      </c>
      <c r="CS35" s="642"/>
      <c r="CT35" s="642"/>
      <c r="CU35" s="642"/>
      <c r="CV35" s="642"/>
      <c r="CW35" s="642"/>
      <c r="CX35" s="642"/>
      <c r="CY35" s="643"/>
      <c r="CZ35" s="615">
        <v>2.1</v>
      </c>
      <c r="DA35" s="640"/>
      <c r="DB35" s="640"/>
      <c r="DC35" s="644"/>
      <c r="DD35" s="619">
        <v>418580</v>
      </c>
      <c r="DE35" s="642"/>
      <c r="DF35" s="642"/>
      <c r="DG35" s="642"/>
      <c r="DH35" s="642"/>
      <c r="DI35" s="642"/>
      <c r="DJ35" s="642"/>
      <c r="DK35" s="643"/>
      <c r="DL35" s="619">
        <v>404598</v>
      </c>
      <c r="DM35" s="642"/>
      <c r="DN35" s="642"/>
      <c r="DO35" s="642"/>
      <c r="DP35" s="642"/>
      <c r="DQ35" s="642"/>
      <c r="DR35" s="642"/>
      <c r="DS35" s="642"/>
      <c r="DT35" s="642"/>
      <c r="DU35" s="642"/>
      <c r="DV35" s="643"/>
      <c r="DW35" s="615">
        <v>2.5</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736872</v>
      </c>
      <c r="S36" s="611"/>
      <c r="T36" s="611"/>
      <c r="U36" s="611"/>
      <c r="V36" s="611"/>
      <c r="W36" s="611"/>
      <c r="X36" s="611"/>
      <c r="Y36" s="612"/>
      <c r="Z36" s="613">
        <v>2.7</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3980313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21154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3622417</v>
      </c>
      <c r="CS36" s="611"/>
      <c r="CT36" s="611"/>
      <c r="CU36" s="611"/>
      <c r="CV36" s="611"/>
      <c r="CW36" s="611"/>
      <c r="CX36" s="611"/>
      <c r="CY36" s="612"/>
      <c r="CZ36" s="615">
        <v>13.7</v>
      </c>
      <c r="DA36" s="640"/>
      <c r="DB36" s="640"/>
      <c r="DC36" s="644"/>
      <c r="DD36" s="619">
        <v>3375194</v>
      </c>
      <c r="DE36" s="611"/>
      <c r="DF36" s="611"/>
      <c r="DG36" s="611"/>
      <c r="DH36" s="611"/>
      <c r="DI36" s="611"/>
      <c r="DJ36" s="611"/>
      <c r="DK36" s="612"/>
      <c r="DL36" s="619">
        <v>2598847</v>
      </c>
      <c r="DM36" s="611"/>
      <c r="DN36" s="611"/>
      <c r="DO36" s="611"/>
      <c r="DP36" s="611"/>
      <c r="DQ36" s="611"/>
      <c r="DR36" s="611"/>
      <c r="DS36" s="611"/>
      <c r="DT36" s="611"/>
      <c r="DU36" s="611"/>
      <c r="DV36" s="612"/>
      <c r="DW36" s="615">
        <v>16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500299</v>
      </c>
      <c r="S37" s="611"/>
      <c r="T37" s="611"/>
      <c r="U37" s="611"/>
      <c r="V37" s="611"/>
      <c r="W37" s="611"/>
      <c r="X37" s="611"/>
      <c r="Y37" s="612"/>
      <c r="Z37" s="613">
        <v>1.8</v>
      </c>
      <c r="AA37" s="613"/>
      <c r="AB37" s="613"/>
      <c r="AC37" s="613"/>
      <c r="AD37" s="614">
        <v>1871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802653</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-53435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780583</v>
      </c>
      <c r="CS37" s="642"/>
      <c r="CT37" s="642"/>
      <c r="CU37" s="642"/>
      <c r="CV37" s="642"/>
      <c r="CW37" s="642"/>
      <c r="CX37" s="642"/>
      <c r="CY37" s="643"/>
      <c r="CZ37" s="615">
        <v>3</v>
      </c>
      <c r="DA37" s="640"/>
      <c r="DB37" s="640"/>
      <c r="DC37" s="644"/>
      <c r="DD37" s="619">
        <v>780583</v>
      </c>
      <c r="DE37" s="642"/>
      <c r="DF37" s="642"/>
      <c r="DG37" s="642"/>
      <c r="DH37" s="642"/>
      <c r="DI37" s="642"/>
      <c r="DJ37" s="642"/>
      <c r="DK37" s="643"/>
      <c r="DL37" s="619">
        <v>779653</v>
      </c>
      <c r="DM37" s="642"/>
      <c r="DN37" s="642"/>
      <c r="DO37" s="642"/>
      <c r="DP37" s="642"/>
      <c r="DQ37" s="642"/>
      <c r="DR37" s="642"/>
      <c r="DS37" s="642"/>
      <c r="DT37" s="642"/>
      <c r="DU37" s="642"/>
      <c r="DV37" s="643"/>
      <c r="DW37" s="615">
        <v>4.8</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907500</v>
      </c>
      <c r="S38" s="611"/>
      <c r="T38" s="611"/>
      <c r="U38" s="611"/>
      <c r="V38" s="611"/>
      <c r="W38" s="611"/>
      <c r="X38" s="611"/>
      <c r="Y38" s="612"/>
      <c r="Z38" s="613">
        <v>3.3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510000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7673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2453230</v>
      </c>
      <c r="CS38" s="611"/>
      <c r="CT38" s="611"/>
      <c r="CU38" s="611"/>
      <c r="CV38" s="611"/>
      <c r="CW38" s="611"/>
      <c r="CX38" s="611"/>
      <c r="CY38" s="612"/>
      <c r="CZ38" s="615">
        <v>9.3000000000000007</v>
      </c>
      <c r="DA38" s="640"/>
      <c r="DB38" s="640"/>
      <c r="DC38" s="644"/>
      <c r="DD38" s="619">
        <v>2012832</v>
      </c>
      <c r="DE38" s="611"/>
      <c r="DF38" s="611"/>
      <c r="DG38" s="611"/>
      <c r="DH38" s="611"/>
      <c r="DI38" s="611"/>
      <c r="DJ38" s="611"/>
      <c r="DK38" s="612"/>
      <c r="DL38" s="619">
        <v>1958407</v>
      </c>
      <c r="DM38" s="611"/>
      <c r="DN38" s="611"/>
      <c r="DO38" s="611"/>
      <c r="DP38" s="611"/>
      <c r="DQ38" s="611"/>
      <c r="DR38" s="611"/>
      <c r="DS38" s="611"/>
      <c r="DT38" s="611"/>
      <c r="DU38" s="611"/>
      <c r="DV38" s="612"/>
      <c r="DW38" s="615">
        <v>12.1</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201990</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11539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365528</v>
      </c>
      <c r="CS39" s="642"/>
      <c r="CT39" s="642"/>
      <c r="CU39" s="642"/>
      <c r="CV39" s="642"/>
      <c r="CW39" s="642"/>
      <c r="CX39" s="642"/>
      <c r="CY39" s="643"/>
      <c r="CZ39" s="615">
        <v>1.4</v>
      </c>
      <c r="DA39" s="640"/>
      <c r="DB39" s="640"/>
      <c r="DC39" s="644"/>
      <c r="DD39" s="619">
        <v>362768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111500</v>
      </c>
      <c r="S40" s="611"/>
      <c r="T40" s="611"/>
      <c r="U40" s="611"/>
      <c r="V40" s="611"/>
      <c r="W40" s="611"/>
      <c r="X40" s="611"/>
      <c r="Y40" s="612"/>
      <c r="Z40" s="613">
        <v>0.4</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12440</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96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101648</v>
      </c>
      <c r="CS40" s="611"/>
      <c r="CT40" s="611"/>
      <c r="CU40" s="611"/>
      <c r="CV40" s="611"/>
      <c r="CW40" s="611"/>
      <c r="CX40" s="611"/>
      <c r="CY40" s="612"/>
      <c r="CZ40" s="615">
        <v>0.4</v>
      </c>
      <c r="DA40" s="640"/>
      <c r="DB40" s="640"/>
      <c r="DC40" s="644"/>
      <c r="DD40" s="619">
        <v>20648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27557751</v>
      </c>
      <c r="S41" s="683"/>
      <c r="T41" s="683"/>
      <c r="U41" s="683"/>
      <c r="V41" s="683"/>
      <c r="W41" s="683"/>
      <c r="X41" s="683"/>
      <c r="Y41" s="687"/>
      <c r="Z41" s="688">
        <v>100</v>
      </c>
      <c r="AA41" s="688"/>
      <c r="AB41" s="688"/>
      <c r="AC41" s="688"/>
      <c r="AD41" s="689">
        <v>16094136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484990</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1968240</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379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2730263</v>
      </c>
      <c r="CS42" s="642"/>
      <c r="CT42" s="642"/>
      <c r="CU42" s="642"/>
      <c r="CV42" s="642"/>
      <c r="CW42" s="642"/>
      <c r="CX42" s="642"/>
      <c r="CY42" s="643"/>
      <c r="CZ42" s="615">
        <v>10.3</v>
      </c>
      <c r="DA42" s="640"/>
      <c r="DB42" s="640"/>
      <c r="DC42" s="644"/>
      <c r="DD42" s="619">
        <v>980705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102303</v>
      </c>
      <c r="CS43" s="642"/>
      <c r="CT43" s="642"/>
      <c r="CU43" s="642"/>
      <c r="CV43" s="642"/>
      <c r="CW43" s="642"/>
      <c r="CX43" s="642"/>
      <c r="CY43" s="643"/>
      <c r="CZ43" s="615">
        <v>0.4</v>
      </c>
      <c r="DA43" s="640"/>
      <c r="DB43" s="640"/>
      <c r="DC43" s="644"/>
      <c r="DD43" s="619">
        <v>97563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2730263</v>
      </c>
      <c r="CS44" s="611"/>
      <c r="CT44" s="611"/>
      <c r="CU44" s="611"/>
      <c r="CV44" s="611"/>
      <c r="CW44" s="611"/>
      <c r="CX44" s="611"/>
      <c r="CY44" s="612"/>
      <c r="CZ44" s="615">
        <v>10.3</v>
      </c>
      <c r="DA44" s="616"/>
      <c r="DB44" s="616"/>
      <c r="DC44" s="622"/>
      <c r="DD44" s="619">
        <v>980705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842201</v>
      </c>
      <c r="CS45" s="642"/>
      <c r="CT45" s="642"/>
      <c r="CU45" s="642"/>
      <c r="CV45" s="642"/>
      <c r="CW45" s="642"/>
      <c r="CX45" s="642"/>
      <c r="CY45" s="643"/>
      <c r="CZ45" s="615">
        <v>3.2</v>
      </c>
      <c r="DA45" s="640"/>
      <c r="DB45" s="640"/>
      <c r="DC45" s="644"/>
      <c r="DD45" s="619">
        <v>109605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1722547</v>
      </c>
      <c r="CS46" s="611"/>
      <c r="CT46" s="611"/>
      <c r="CU46" s="611"/>
      <c r="CV46" s="611"/>
      <c r="CW46" s="611"/>
      <c r="CX46" s="611"/>
      <c r="CY46" s="612"/>
      <c r="CZ46" s="615">
        <v>6.5</v>
      </c>
      <c r="DA46" s="616"/>
      <c r="DB46" s="616"/>
      <c r="DC46" s="622"/>
      <c r="DD46" s="619">
        <v>839724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26387069</v>
      </c>
      <c r="CS49" s="669"/>
      <c r="CT49" s="669"/>
      <c r="CU49" s="669"/>
      <c r="CV49" s="669"/>
      <c r="CW49" s="669"/>
      <c r="CX49" s="669"/>
      <c r="CY49" s="698"/>
      <c r="CZ49" s="690">
        <v>100</v>
      </c>
      <c r="DA49" s="699"/>
      <c r="DB49" s="699"/>
      <c r="DC49" s="700"/>
      <c r="DD49" s="701">
        <v>18986582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4JlkZjU0HNgnz6L/NuhsNCTX55MXhCsMfwpJQBahNYvc9SyVd/ie0Hva2ImKXwoJ34MCHBvDnuLk3FqIhnyzA==" saltValue="Z5K4d39rZE06Gf2M6WeR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27466</v>
      </c>
      <c r="R7" s="740"/>
      <c r="S7" s="740"/>
      <c r="T7" s="740"/>
      <c r="U7" s="740"/>
      <c r="V7" s="740">
        <v>26295</v>
      </c>
      <c r="W7" s="740"/>
      <c r="X7" s="740"/>
      <c r="Y7" s="740"/>
      <c r="Z7" s="740"/>
      <c r="AA7" s="740">
        <v>1171</v>
      </c>
      <c r="AB7" s="740"/>
      <c r="AC7" s="740"/>
      <c r="AD7" s="740"/>
      <c r="AE7" s="741"/>
      <c r="AF7" s="742">
        <v>954</v>
      </c>
      <c r="AG7" s="743"/>
      <c r="AH7" s="743"/>
      <c r="AI7" s="743"/>
      <c r="AJ7" s="744"/>
      <c r="AK7" s="745">
        <v>1177</v>
      </c>
      <c r="AL7" s="746"/>
      <c r="AM7" s="746"/>
      <c r="AN7" s="746"/>
      <c r="AO7" s="746"/>
      <c r="AP7" s="746">
        <v>17221</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t="s">
        <v>549</v>
      </c>
      <c r="BS7" s="733" t="s">
        <v>550</v>
      </c>
      <c r="BT7" s="734"/>
      <c r="BU7" s="734"/>
      <c r="BV7" s="734"/>
      <c r="BW7" s="734"/>
      <c r="BX7" s="734"/>
      <c r="BY7" s="734"/>
      <c r="BZ7" s="734"/>
      <c r="CA7" s="734"/>
      <c r="CB7" s="734"/>
      <c r="CC7" s="734"/>
      <c r="CD7" s="734"/>
      <c r="CE7" s="734"/>
      <c r="CF7" s="734"/>
      <c r="CG7" s="749"/>
      <c r="CH7" s="730">
        <v>0</v>
      </c>
      <c r="CI7" s="731"/>
      <c r="CJ7" s="731"/>
      <c r="CK7" s="731"/>
      <c r="CL7" s="732"/>
      <c r="CM7" s="730">
        <v>-248</v>
      </c>
      <c r="CN7" s="731"/>
      <c r="CO7" s="731"/>
      <c r="CP7" s="731"/>
      <c r="CQ7" s="732"/>
      <c r="CR7" s="730">
        <v>5</v>
      </c>
      <c r="CS7" s="731"/>
      <c r="CT7" s="731"/>
      <c r="CU7" s="731"/>
      <c r="CV7" s="732"/>
      <c r="CW7" s="730"/>
      <c r="CX7" s="731"/>
      <c r="CY7" s="731"/>
      <c r="CZ7" s="731"/>
      <c r="DA7" s="732"/>
      <c r="DB7" s="730"/>
      <c r="DC7" s="731"/>
      <c r="DD7" s="731"/>
      <c r="DE7" s="731"/>
      <c r="DF7" s="732"/>
      <c r="DG7" s="730">
        <v>1550</v>
      </c>
      <c r="DH7" s="731"/>
      <c r="DI7" s="731"/>
      <c r="DJ7" s="731"/>
      <c r="DK7" s="732"/>
      <c r="DL7" s="730"/>
      <c r="DM7" s="731"/>
      <c r="DN7" s="731"/>
      <c r="DO7" s="731"/>
      <c r="DP7" s="732"/>
      <c r="DQ7" s="730">
        <v>253</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551</v>
      </c>
      <c r="BT8" s="761"/>
      <c r="BU8" s="761"/>
      <c r="BV8" s="761"/>
      <c r="BW8" s="761"/>
      <c r="BX8" s="761"/>
      <c r="BY8" s="761"/>
      <c r="BZ8" s="761"/>
      <c r="CA8" s="761"/>
      <c r="CB8" s="761"/>
      <c r="CC8" s="761"/>
      <c r="CD8" s="761"/>
      <c r="CE8" s="761"/>
      <c r="CF8" s="761"/>
      <c r="CG8" s="762"/>
      <c r="CH8" s="763">
        <v>-5</v>
      </c>
      <c r="CI8" s="764"/>
      <c r="CJ8" s="764"/>
      <c r="CK8" s="764"/>
      <c r="CL8" s="765"/>
      <c r="CM8" s="763">
        <v>22</v>
      </c>
      <c r="CN8" s="764"/>
      <c r="CO8" s="764"/>
      <c r="CP8" s="764"/>
      <c r="CQ8" s="765"/>
      <c r="CR8" s="763">
        <v>200</v>
      </c>
      <c r="CS8" s="764"/>
      <c r="CT8" s="764"/>
      <c r="CU8" s="764"/>
      <c r="CV8" s="765"/>
      <c r="CW8" s="763">
        <v>6</v>
      </c>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27466</v>
      </c>
      <c r="R23" s="780"/>
      <c r="S23" s="780"/>
      <c r="T23" s="780"/>
      <c r="U23" s="780"/>
      <c r="V23" s="780">
        <v>26295</v>
      </c>
      <c r="W23" s="780"/>
      <c r="X23" s="780"/>
      <c r="Y23" s="780"/>
      <c r="Z23" s="780"/>
      <c r="AA23" s="780">
        <v>1171</v>
      </c>
      <c r="AB23" s="780"/>
      <c r="AC23" s="780"/>
      <c r="AD23" s="780"/>
      <c r="AE23" s="781"/>
      <c r="AF23" s="782">
        <v>954</v>
      </c>
      <c r="AG23" s="780"/>
      <c r="AH23" s="780"/>
      <c r="AI23" s="780"/>
      <c r="AJ23" s="783"/>
      <c r="AK23" s="784"/>
      <c r="AL23" s="785"/>
      <c r="AM23" s="785"/>
      <c r="AN23" s="785"/>
      <c r="AO23" s="785"/>
      <c r="AP23" s="780">
        <v>17221</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09">
        <v>6072</v>
      </c>
      <c r="R28" s="810"/>
      <c r="S28" s="810"/>
      <c r="T28" s="810"/>
      <c r="U28" s="810"/>
      <c r="V28" s="810">
        <v>6051</v>
      </c>
      <c r="W28" s="810"/>
      <c r="X28" s="810"/>
      <c r="Y28" s="810"/>
      <c r="Z28" s="810"/>
      <c r="AA28" s="810">
        <v>21</v>
      </c>
      <c r="AB28" s="810"/>
      <c r="AC28" s="810"/>
      <c r="AD28" s="810"/>
      <c r="AE28" s="811"/>
      <c r="AF28" s="812">
        <v>21</v>
      </c>
      <c r="AG28" s="810"/>
      <c r="AH28" s="810"/>
      <c r="AI28" s="810"/>
      <c r="AJ28" s="813"/>
      <c r="AK28" s="814">
        <v>422</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932</v>
      </c>
      <c r="R29" s="771"/>
      <c r="S29" s="771"/>
      <c r="T29" s="771"/>
      <c r="U29" s="771"/>
      <c r="V29" s="771">
        <v>927</v>
      </c>
      <c r="W29" s="771"/>
      <c r="X29" s="771"/>
      <c r="Y29" s="771"/>
      <c r="Z29" s="771"/>
      <c r="AA29" s="771">
        <v>5</v>
      </c>
      <c r="AB29" s="771"/>
      <c r="AC29" s="771"/>
      <c r="AD29" s="771"/>
      <c r="AE29" s="772"/>
      <c r="AF29" s="773">
        <v>5</v>
      </c>
      <c r="AG29" s="774"/>
      <c r="AH29" s="774"/>
      <c r="AI29" s="774"/>
      <c r="AJ29" s="775"/>
      <c r="AK29" s="821">
        <v>240</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7028</v>
      </c>
      <c r="R30" s="771"/>
      <c r="S30" s="771"/>
      <c r="T30" s="771"/>
      <c r="U30" s="771"/>
      <c r="V30" s="771">
        <v>6770</v>
      </c>
      <c r="W30" s="771"/>
      <c r="X30" s="771"/>
      <c r="Y30" s="771"/>
      <c r="Z30" s="771"/>
      <c r="AA30" s="771">
        <v>258</v>
      </c>
      <c r="AB30" s="771"/>
      <c r="AC30" s="771"/>
      <c r="AD30" s="771"/>
      <c r="AE30" s="772"/>
      <c r="AF30" s="773">
        <v>258</v>
      </c>
      <c r="AG30" s="774"/>
      <c r="AH30" s="774"/>
      <c r="AI30" s="774"/>
      <c r="AJ30" s="775"/>
      <c r="AK30" s="821">
        <v>933</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391</v>
      </c>
      <c r="C31" s="768"/>
      <c r="D31" s="768"/>
      <c r="E31" s="768"/>
      <c r="F31" s="768"/>
      <c r="G31" s="768"/>
      <c r="H31" s="768"/>
      <c r="I31" s="768"/>
      <c r="J31" s="768"/>
      <c r="K31" s="768"/>
      <c r="L31" s="768"/>
      <c r="M31" s="768"/>
      <c r="N31" s="768"/>
      <c r="O31" s="768"/>
      <c r="P31" s="769"/>
      <c r="Q31" s="770">
        <v>1246</v>
      </c>
      <c r="R31" s="771"/>
      <c r="S31" s="771"/>
      <c r="T31" s="771"/>
      <c r="U31" s="771"/>
      <c r="V31" s="771">
        <v>1116</v>
      </c>
      <c r="W31" s="771"/>
      <c r="X31" s="771"/>
      <c r="Y31" s="771"/>
      <c r="Z31" s="771"/>
      <c r="AA31" s="771">
        <v>80</v>
      </c>
      <c r="AB31" s="771"/>
      <c r="AC31" s="771"/>
      <c r="AD31" s="771"/>
      <c r="AE31" s="772"/>
      <c r="AF31" s="773">
        <v>1741</v>
      </c>
      <c r="AG31" s="774"/>
      <c r="AH31" s="774"/>
      <c r="AI31" s="774"/>
      <c r="AJ31" s="775"/>
      <c r="AK31" s="821">
        <v>35</v>
      </c>
      <c r="AL31" s="817"/>
      <c r="AM31" s="817"/>
      <c r="AN31" s="817"/>
      <c r="AO31" s="817"/>
      <c r="AP31" s="817">
        <v>5272</v>
      </c>
      <c r="AQ31" s="817"/>
      <c r="AR31" s="817"/>
      <c r="AS31" s="817"/>
      <c r="AT31" s="817"/>
      <c r="AU31" s="817">
        <v>322</v>
      </c>
      <c r="AV31" s="817"/>
      <c r="AW31" s="817"/>
      <c r="AX31" s="817"/>
      <c r="AY31" s="817"/>
      <c r="AZ31" s="818"/>
      <c r="BA31" s="818"/>
      <c r="BB31" s="818"/>
      <c r="BC31" s="818"/>
      <c r="BD31" s="818"/>
      <c r="BE31" s="819" t="s">
        <v>392</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393</v>
      </c>
      <c r="C32" s="768"/>
      <c r="D32" s="768"/>
      <c r="E32" s="768"/>
      <c r="F32" s="768"/>
      <c r="G32" s="768"/>
      <c r="H32" s="768"/>
      <c r="I32" s="768"/>
      <c r="J32" s="768"/>
      <c r="K32" s="768"/>
      <c r="L32" s="768"/>
      <c r="M32" s="768"/>
      <c r="N32" s="768"/>
      <c r="O32" s="768"/>
      <c r="P32" s="769"/>
      <c r="Q32" s="770">
        <v>782</v>
      </c>
      <c r="R32" s="771"/>
      <c r="S32" s="771"/>
      <c r="T32" s="771"/>
      <c r="U32" s="771"/>
      <c r="V32" s="771">
        <v>606</v>
      </c>
      <c r="W32" s="771"/>
      <c r="X32" s="771"/>
      <c r="Y32" s="771"/>
      <c r="Z32" s="771"/>
      <c r="AA32" s="771">
        <v>176</v>
      </c>
      <c r="AB32" s="771"/>
      <c r="AC32" s="771"/>
      <c r="AD32" s="771"/>
      <c r="AE32" s="772"/>
      <c r="AF32" s="773">
        <v>314</v>
      </c>
      <c r="AG32" s="774"/>
      <c r="AH32" s="774"/>
      <c r="AI32" s="774"/>
      <c r="AJ32" s="775"/>
      <c r="AK32" s="821">
        <v>510</v>
      </c>
      <c r="AL32" s="817"/>
      <c r="AM32" s="817"/>
      <c r="AN32" s="817"/>
      <c r="AO32" s="817"/>
      <c r="AP32" s="817">
        <v>4352</v>
      </c>
      <c r="AQ32" s="817"/>
      <c r="AR32" s="817"/>
      <c r="AS32" s="817"/>
      <c r="AT32" s="817"/>
      <c r="AU32" s="817">
        <v>4352</v>
      </c>
      <c r="AV32" s="817"/>
      <c r="AW32" s="817"/>
      <c r="AX32" s="817"/>
      <c r="AY32" s="817"/>
      <c r="AZ32" s="818"/>
      <c r="BA32" s="818"/>
      <c r="BB32" s="818"/>
      <c r="BC32" s="818"/>
      <c r="BD32" s="818"/>
      <c r="BE32" s="819" t="s">
        <v>392</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394</v>
      </c>
      <c r="C33" s="768"/>
      <c r="D33" s="768"/>
      <c r="E33" s="768"/>
      <c r="F33" s="768"/>
      <c r="G33" s="768"/>
      <c r="H33" s="768"/>
      <c r="I33" s="768"/>
      <c r="J33" s="768"/>
      <c r="K33" s="768"/>
      <c r="L33" s="768"/>
      <c r="M33" s="768"/>
      <c r="N33" s="768"/>
      <c r="O33" s="768"/>
      <c r="P33" s="769"/>
      <c r="Q33" s="770">
        <v>3058</v>
      </c>
      <c r="R33" s="771"/>
      <c r="S33" s="771"/>
      <c r="T33" s="771"/>
      <c r="U33" s="771"/>
      <c r="V33" s="771">
        <v>3129</v>
      </c>
      <c r="W33" s="771"/>
      <c r="X33" s="771"/>
      <c r="Y33" s="771"/>
      <c r="Z33" s="771"/>
      <c r="AA33" s="771">
        <v>-72</v>
      </c>
      <c r="AB33" s="771"/>
      <c r="AC33" s="771"/>
      <c r="AD33" s="771"/>
      <c r="AE33" s="772"/>
      <c r="AF33" s="773">
        <v>934</v>
      </c>
      <c r="AG33" s="774"/>
      <c r="AH33" s="774"/>
      <c r="AI33" s="774"/>
      <c r="AJ33" s="775"/>
      <c r="AK33" s="821">
        <v>803</v>
      </c>
      <c r="AL33" s="817"/>
      <c r="AM33" s="817"/>
      <c r="AN33" s="817"/>
      <c r="AO33" s="817"/>
      <c r="AP33" s="817">
        <v>953</v>
      </c>
      <c r="AQ33" s="817"/>
      <c r="AR33" s="817"/>
      <c r="AS33" s="817"/>
      <c r="AT33" s="817"/>
      <c r="AU33" s="817">
        <v>607</v>
      </c>
      <c r="AV33" s="817"/>
      <c r="AW33" s="817"/>
      <c r="AX33" s="817"/>
      <c r="AY33" s="817"/>
      <c r="AZ33" s="818"/>
      <c r="BA33" s="818"/>
      <c r="BB33" s="818"/>
      <c r="BC33" s="818"/>
      <c r="BD33" s="818"/>
      <c r="BE33" s="819" t="s">
        <v>392</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t="s">
        <v>395</v>
      </c>
      <c r="C34" s="768"/>
      <c r="D34" s="768"/>
      <c r="E34" s="768"/>
      <c r="F34" s="768"/>
      <c r="G34" s="768"/>
      <c r="H34" s="768"/>
      <c r="I34" s="768"/>
      <c r="J34" s="768"/>
      <c r="K34" s="768"/>
      <c r="L34" s="768"/>
      <c r="M34" s="768"/>
      <c r="N34" s="768"/>
      <c r="O34" s="768"/>
      <c r="P34" s="769"/>
      <c r="Q34" s="770">
        <v>34</v>
      </c>
      <c r="R34" s="771"/>
      <c r="S34" s="771"/>
      <c r="T34" s="771"/>
      <c r="U34" s="771"/>
      <c r="V34" s="771">
        <v>40</v>
      </c>
      <c r="W34" s="771"/>
      <c r="X34" s="771"/>
      <c r="Y34" s="771"/>
      <c r="Z34" s="771"/>
      <c r="AA34" s="771">
        <v>-5</v>
      </c>
      <c r="AB34" s="771"/>
      <c r="AC34" s="771"/>
      <c r="AD34" s="771"/>
      <c r="AE34" s="772"/>
      <c r="AF34" s="773">
        <v>3</v>
      </c>
      <c r="AG34" s="774"/>
      <c r="AH34" s="774"/>
      <c r="AI34" s="774"/>
      <c r="AJ34" s="775"/>
      <c r="AK34" s="821">
        <v>12</v>
      </c>
      <c r="AL34" s="817"/>
      <c r="AM34" s="817"/>
      <c r="AN34" s="817"/>
      <c r="AO34" s="817"/>
      <c r="AP34" s="817"/>
      <c r="AQ34" s="817"/>
      <c r="AR34" s="817"/>
      <c r="AS34" s="817"/>
      <c r="AT34" s="817"/>
      <c r="AU34" s="817"/>
      <c r="AV34" s="817"/>
      <c r="AW34" s="817"/>
      <c r="AX34" s="817"/>
      <c r="AY34" s="817"/>
      <c r="AZ34" s="818"/>
      <c r="BA34" s="818"/>
      <c r="BB34" s="818"/>
      <c r="BC34" s="818"/>
      <c r="BD34" s="818"/>
      <c r="BE34" s="819" t="s">
        <v>392</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3277</v>
      </c>
      <c r="AG63" s="831"/>
      <c r="AH63" s="831"/>
      <c r="AI63" s="831"/>
      <c r="AJ63" s="832"/>
      <c r="AK63" s="833"/>
      <c r="AL63" s="828"/>
      <c r="AM63" s="828"/>
      <c r="AN63" s="828"/>
      <c r="AO63" s="828"/>
      <c r="AP63" s="831">
        <v>10577</v>
      </c>
      <c r="AQ63" s="831"/>
      <c r="AR63" s="831"/>
      <c r="AS63" s="831"/>
      <c r="AT63" s="831"/>
      <c r="AU63" s="831">
        <v>5281</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553</v>
      </c>
      <c r="C68" s="857"/>
      <c r="D68" s="857"/>
      <c r="E68" s="857"/>
      <c r="F68" s="857"/>
      <c r="G68" s="857"/>
      <c r="H68" s="857"/>
      <c r="I68" s="857"/>
      <c r="J68" s="857"/>
      <c r="K68" s="857"/>
      <c r="L68" s="857"/>
      <c r="M68" s="857"/>
      <c r="N68" s="857"/>
      <c r="O68" s="857"/>
      <c r="P68" s="858"/>
      <c r="Q68" s="859">
        <v>4848</v>
      </c>
      <c r="R68" s="853"/>
      <c r="S68" s="853"/>
      <c r="T68" s="853"/>
      <c r="U68" s="853"/>
      <c r="V68" s="853">
        <v>4777</v>
      </c>
      <c r="W68" s="853"/>
      <c r="X68" s="853"/>
      <c r="Y68" s="853"/>
      <c r="Z68" s="853"/>
      <c r="AA68" s="853">
        <v>70</v>
      </c>
      <c r="AB68" s="853"/>
      <c r="AC68" s="853"/>
      <c r="AD68" s="853"/>
      <c r="AE68" s="853"/>
      <c r="AF68" s="853">
        <v>59</v>
      </c>
      <c r="AG68" s="853"/>
      <c r="AH68" s="853"/>
      <c r="AI68" s="853"/>
      <c r="AJ68" s="853"/>
      <c r="AK68" s="853"/>
      <c r="AL68" s="853"/>
      <c r="AM68" s="853"/>
      <c r="AN68" s="853"/>
      <c r="AO68" s="853"/>
      <c r="AP68" s="853">
        <v>685</v>
      </c>
      <c r="AQ68" s="853"/>
      <c r="AR68" s="853"/>
      <c r="AS68" s="853"/>
      <c r="AT68" s="853"/>
      <c r="AU68" s="853">
        <v>114</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552</v>
      </c>
      <c r="C69" s="861"/>
      <c r="D69" s="861"/>
      <c r="E69" s="861"/>
      <c r="F69" s="861"/>
      <c r="G69" s="861"/>
      <c r="H69" s="861"/>
      <c r="I69" s="861"/>
      <c r="J69" s="861"/>
      <c r="K69" s="861"/>
      <c r="L69" s="861"/>
      <c r="M69" s="861"/>
      <c r="N69" s="861"/>
      <c r="O69" s="861"/>
      <c r="P69" s="862"/>
      <c r="Q69" s="863">
        <v>4231</v>
      </c>
      <c r="R69" s="817"/>
      <c r="S69" s="817"/>
      <c r="T69" s="817"/>
      <c r="U69" s="817"/>
      <c r="V69" s="817">
        <v>3817</v>
      </c>
      <c r="W69" s="817"/>
      <c r="X69" s="817"/>
      <c r="Y69" s="817"/>
      <c r="Z69" s="817"/>
      <c r="AA69" s="817">
        <v>414</v>
      </c>
      <c r="AB69" s="817"/>
      <c r="AC69" s="817"/>
      <c r="AD69" s="817"/>
      <c r="AE69" s="817"/>
      <c r="AF69" s="817">
        <v>414</v>
      </c>
      <c r="AG69" s="817"/>
      <c r="AH69" s="817"/>
      <c r="AI69" s="817"/>
      <c r="AJ69" s="817"/>
      <c r="AK69" s="817"/>
      <c r="AL69" s="817"/>
      <c r="AM69" s="817"/>
      <c r="AN69" s="817"/>
      <c r="AO69" s="817"/>
      <c r="AP69" s="817"/>
      <c r="AQ69" s="817"/>
      <c r="AR69" s="817"/>
      <c r="AS69" s="817"/>
      <c r="AT69" s="817"/>
      <c r="AU69" s="817"/>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556</v>
      </c>
      <c r="C70" s="861"/>
      <c r="D70" s="861"/>
      <c r="E70" s="861"/>
      <c r="F70" s="861"/>
      <c r="G70" s="861"/>
      <c r="H70" s="861"/>
      <c r="I70" s="861"/>
      <c r="J70" s="861"/>
      <c r="K70" s="861"/>
      <c r="L70" s="861"/>
      <c r="M70" s="861"/>
      <c r="N70" s="861"/>
      <c r="O70" s="861"/>
      <c r="P70" s="862"/>
      <c r="Q70" s="863">
        <v>176</v>
      </c>
      <c r="R70" s="817"/>
      <c r="S70" s="817"/>
      <c r="T70" s="817"/>
      <c r="U70" s="817"/>
      <c r="V70" s="817">
        <v>142</v>
      </c>
      <c r="W70" s="817"/>
      <c r="X70" s="817"/>
      <c r="Y70" s="817"/>
      <c r="Z70" s="817"/>
      <c r="AA70" s="817">
        <v>34</v>
      </c>
      <c r="AB70" s="817"/>
      <c r="AC70" s="817"/>
      <c r="AD70" s="817"/>
      <c r="AE70" s="817"/>
      <c r="AF70" s="817">
        <v>34</v>
      </c>
      <c r="AG70" s="817"/>
      <c r="AH70" s="817"/>
      <c r="AI70" s="817"/>
      <c r="AJ70" s="817"/>
      <c r="AK70" s="817">
        <v>19</v>
      </c>
      <c r="AL70" s="817"/>
      <c r="AM70" s="817"/>
      <c r="AN70" s="817"/>
      <c r="AO70" s="817"/>
      <c r="AP70" s="817"/>
      <c r="AQ70" s="817"/>
      <c r="AR70" s="817"/>
      <c r="AS70" s="817"/>
      <c r="AT70" s="817"/>
      <c r="AU70" s="817"/>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554</v>
      </c>
      <c r="C71" s="861"/>
      <c r="D71" s="861"/>
      <c r="E71" s="861"/>
      <c r="F71" s="861"/>
      <c r="G71" s="861"/>
      <c r="H71" s="861"/>
      <c r="I71" s="861"/>
      <c r="J71" s="861"/>
      <c r="K71" s="861"/>
      <c r="L71" s="861"/>
      <c r="M71" s="861"/>
      <c r="N71" s="861"/>
      <c r="O71" s="861"/>
      <c r="P71" s="862"/>
      <c r="Q71" s="863">
        <v>141</v>
      </c>
      <c r="R71" s="817"/>
      <c r="S71" s="817"/>
      <c r="T71" s="817"/>
      <c r="U71" s="817"/>
      <c r="V71" s="817">
        <v>131</v>
      </c>
      <c r="W71" s="817"/>
      <c r="X71" s="817"/>
      <c r="Y71" s="817"/>
      <c r="Z71" s="817"/>
      <c r="AA71" s="817">
        <v>10</v>
      </c>
      <c r="AB71" s="817"/>
      <c r="AC71" s="817"/>
      <c r="AD71" s="817"/>
      <c r="AE71" s="817"/>
      <c r="AF71" s="817">
        <v>10</v>
      </c>
      <c r="AG71" s="817"/>
      <c r="AH71" s="817"/>
      <c r="AI71" s="817"/>
      <c r="AJ71" s="817"/>
      <c r="AK71" s="817">
        <v>5</v>
      </c>
      <c r="AL71" s="817"/>
      <c r="AM71" s="817"/>
      <c r="AN71" s="817"/>
      <c r="AO71" s="817"/>
      <c r="AP71" s="817"/>
      <c r="AQ71" s="817"/>
      <c r="AR71" s="817"/>
      <c r="AS71" s="817"/>
      <c r="AT71" s="817"/>
      <c r="AU71" s="817"/>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555</v>
      </c>
      <c r="C72" s="861"/>
      <c r="D72" s="861"/>
      <c r="E72" s="861"/>
      <c r="F72" s="861"/>
      <c r="G72" s="861"/>
      <c r="H72" s="861"/>
      <c r="I72" s="861"/>
      <c r="J72" s="861"/>
      <c r="K72" s="861"/>
      <c r="L72" s="861"/>
      <c r="M72" s="861"/>
      <c r="N72" s="861"/>
      <c r="O72" s="861"/>
      <c r="P72" s="862"/>
      <c r="Q72" s="863">
        <v>265484</v>
      </c>
      <c r="R72" s="817"/>
      <c r="S72" s="817"/>
      <c r="T72" s="817"/>
      <c r="U72" s="817"/>
      <c r="V72" s="817">
        <v>260529</v>
      </c>
      <c r="W72" s="817"/>
      <c r="X72" s="817"/>
      <c r="Y72" s="817"/>
      <c r="Z72" s="817"/>
      <c r="AA72" s="817">
        <v>4955</v>
      </c>
      <c r="AB72" s="817"/>
      <c r="AC72" s="817"/>
      <c r="AD72" s="817"/>
      <c r="AE72" s="817"/>
      <c r="AF72" s="817">
        <v>4502</v>
      </c>
      <c r="AG72" s="817"/>
      <c r="AH72" s="817"/>
      <c r="AI72" s="817"/>
      <c r="AJ72" s="817"/>
      <c r="AK72" s="817">
        <v>2205</v>
      </c>
      <c r="AL72" s="817"/>
      <c r="AM72" s="817"/>
      <c r="AN72" s="817"/>
      <c r="AO72" s="817"/>
      <c r="AP72" s="817"/>
      <c r="AQ72" s="817"/>
      <c r="AR72" s="817"/>
      <c r="AS72" s="817"/>
      <c r="AT72" s="817"/>
      <c r="AU72" s="817"/>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5018</v>
      </c>
      <c r="AG88" s="831"/>
      <c r="AH88" s="831"/>
      <c r="AI88" s="831"/>
      <c r="AJ88" s="831"/>
      <c r="AK88" s="828"/>
      <c r="AL88" s="828"/>
      <c r="AM88" s="828"/>
      <c r="AN88" s="828"/>
      <c r="AO88" s="828"/>
      <c r="AP88" s="831">
        <v>685</v>
      </c>
      <c r="AQ88" s="831"/>
      <c r="AR88" s="831"/>
      <c r="AS88" s="831"/>
      <c r="AT88" s="831"/>
      <c r="AU88" s="831">
        <v>114</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205</v>
      </c>
      <c r="CS102" s="839"/>
      <c r="CT102" s="839"/>
      <c r="CU102" s="839"/>
      <c r="CV102" s="878"/>
      <c r="CW102" s="877">
        <v>6</v>
      </c>
      <c r="CX102" s="839"/>
      <c r="CY102" s="839"/>
      <c r="CZ102" s="839"/>
      <c r="DA102" s="878"/>
      <c r="DB102" s="877"/>
      <c r="DC102" s="839"/>
      <c r="DD102" s="839"/>
      <c r="DE102" s="839"/>
      <c r="DF102" s="878"/>
      <c r="DG102" s="877">
        <v>1550</v>
      </c>
      <c r="DH102" s="839"/>
      <c r="DI102" s="839"/>
      <c r="DJ102" s="839"/>
      <c r="DK102" s="878"/>
      <c r="DL102" s="877"/>
      <c r="DM102" s="839"/>
      <c r="DN102" s="839"/>
      <c r="DO102" s="839"/>
      <c r="DP102" s="878"/>
      <c r="DQ102" s="877">
        <v>253</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24"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2860792</v>
      </c>
      <c r="AB110" s="887"/>
      <c r="AC110" s="887"/>
      <c r="AD110" s="887"/>
      <c r="AE110" s="888"/>
      <c r="AF110" s="889">
        <v>2750799</v>
      </c>
      <c r="AG110" s="887"/>
      <c r="AH110" s="887"/>
      <c r="AI110" s="887"/>
      <c r="AJ110" s="888"/>
      <c r="AK110" s="889">
        <v>2522259</v>
      </c>
      <c r="AL110" s="887"/>
      <c r="AM110" s="887"/>
      <c r="AN110" s="887"/>
      <c r="AO110" s="888"/>
      <c r="AP110" s="890">
        <v>18.2</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20629089</v>
      </c>
      <c r="BR110" s="918"/>
      <c r="BS110" s="918"/>
      <c r="BT110" s="918"/>
      <c r="BU110" s="918"/>
      <c r="BV110" s="918">
        <v>18785169</v>
      </c>
      <c r="BW110" s="918"/>
      <c r="BX110" s="918"/>
      <c r="BY110" s="918"/>
      <c r="BZ110" s="918"/>
      <c r="CA110" s="918">
        <v>17220940</v>
      </c>
      <c r="CB110" s="918"/>
      <c r="CC110" s="918"/>
      <c r="CD110" s="918"/>
      <c r="CE110" s="918"/>
      <c r="CF110" s="931">
        <v>124.1</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86102</v>
      </c>
      <c r="BR111" s="913"/>
      <c r="BS111" s="913"/>
      <c r="BT111" s="913"/>
      <c r="BU111" s="913"/>
      <c r="BV111" s="913">
        <v>85429</v>
      </c>
      <c r="BW111" s="913"/>
      <c r="BX111" s="913"/>
      <c r="BY111" s="913"/>
      <c r="BZ111" s="913"/>
      <c r="CA111" s="913">
        <v>84949</v>
      </c>
      <c r="CB111" s="913"/>
      <c r="CC111" s="913"/>
      <c r="CD111" s="913"/>
      <c r="CE111" s="913"/>
      <c r="CF111" s="907">
        <v>0.6</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5659834</v>
      </c>
      <c r="BR112" s="913"/>
      <c r="BS112" s="913"/>
      <c r="BT112" s="913"/>
      <c r="BU112" s="913"/>
      <c r="BV112" s="913">
        <v>5387281</v>
      </c>
      <c r="BW112" s="913"/>
      <c r="BX112" s="913"/>
      <c r="BY112" s="913"/>
      <c r="BZ112" s="913"/>
      <c r="CA112" s="913">
        <v>5280687</v>
      </c>
      <c r="CB112" s="913"/>
      <c r="CC112" s="913"/>
      <c r="CD112" s="913"/>
      <c r="CE112" s="913"/>
      <c r="CF112" s="907">
        <v>38.1</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552324</v>
      </c>
      <c r="AB113" s="925"/>
      <c r="AC113" s="925"/>
      <c r="AD113" s="925"/>
      <c r="AE113" s="926"/>
      <c r="AF113" s="927">
        <v>542421</v>
      </c>
      <c r="AG113" s="925"/>
      <c r="AH113" s="925"/>
      <c r="AI113" s="925"/>
      <c r="AJ113" s="926"/>
      <c r="AK113" s="927">
        <v>564046</v>
      </c>
      <c r="AL113" s="925"/>
      <c r="AM113" s="925"/>
      <c r="AN113" s="925"/>
      <c r="AO113" s="926"/>
      <c r="AP113" s="928">
        <v>4.0999999999999996</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204824</v>
      </c>
      <c r="BR113" s="913"/>
      <c r="BS113" s="913"/>
      <c r="BT113" s="913"/>
      <c r="BU113" s="913"/>
      <c r="BV113" s="913">
        <v>162429</v>
      </c>
      <c r="BW113" s="913"/>
      <c r="BX113" s="913"/>
      <c r="BY113" s="913"/>
      <c r="BZ113" s="913"/>
      <c r="CA113" s="913">
        <v>113699</v>
      </c>
      <c r="CB113" s="913"/>
      <c r="CC113" s="913"/>
      <c r="CD113" s="913"/>
      <c r="CE113" s="913"/>
      <c r="CF113" s="907">
        <v>0.8</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50977</v>
      </c>
      <c r="AB114" s="946"/>
      <c r="AC114" s="946"/>
      <c r="AD114" s="946"/>
      <c r="AE114" s="947"/>
      <c r="AF114" s="948">
        <v>55383</v>
      </c>
      <c r="AG114" s="946"/>
      <c r="AH114" s="946"/>
      <c r="AI114" s="946"/>
      <c r="AJ114" s="947"/>
      <c r="AK114" s="948">
        <v>52580</v>
      </c>
      <c r="AL114" s="946"/>
      <c r="AM114" s="946"/>
      <c r="AN114" s="946"/>
      <c r="AO114" s="947"/>
      <c r="AP114" s="949">
        <v>0.4</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2832447</v>
      </c>
      <c r="BR114" s="913"/>
      <c r="BS114" s="913"/>
      <c r="BT114" s="913"/>
      <c r="BU114" s="913"/>
      <c r="BV114" s="913">
        <v>2872452</v>
      </c>
      <c r="BW114" s="913"/>
      <c r="BX114" s="913"/>
      <c r="BY114" s="913"/>
      <c r="BZ114" s="913"/>
      <c r="CA114" s="913">
        <v>3070196</v>
      </c>
      <c r="CB114" s="913"/>
      <c r="CC114" s="913"/>
      <c r="CD114" s="913"/>
      <c r="CE114" s="913"/>
      <c r="CF114" s="907">
        <v>22.1</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868</v>
      </c>
      <c r="AB115" s="925"/>
      <c r="AC115" s="925"/>
      <c r="AD115" s="925"/>
      <c r="AE115" s="926"/>
      <c r="AF115" s="927">
        <v>677</v>
      </c>
      <c r="AG115" s="925"/>
      <c r="AH115" s="925"/>
      <c r="AI115" s="925"/>
      <c r="AJ115" s="926"/>
      <c r="AK115" s="927">
        <v>492</v>
      </c>
      <c r="AL115" s="925"/>
      <c r="AM115" s="925"/>
      <c r="AN115" s="925"/>
      <c r="AO115" s="926"/>
      <c r="AP115" s="928">
        <v>0</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v>251835</v>
      </c>
      <c r="BR115" s="913"/>
      <c r="BS115" s="913"/>
      <c r="BT115" s="913"/>
      <c r="BU115" s="913"/>
      <c r="BV115" s="913">
        <v>251832</v>
      </c>
      <c r="BW115" s="913"/>
      <c r="BX115" s="913"/>
      <c r="BY115" s="913"/>
      <c r="BZ115" s="913"/>
      <c r="CA115" s="913">
        <v>253283</v>
      </c>
      <c r="CB115" s="913"/>
      <c r="CC115" s="913"/>
      <c r="CD115" s="913"/>
      <c r="CE115" s="913"/>
      <c r="CF115" s="907">
        <v>1.8</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84372</v>
      </c>
      <c r="DH115" s="946"/>
      <c r="DI115" s="946"/>
      <c r="DJ115" s="946"/>
      <c r="DK115" s="947"/>
      <c r="DL115" s="948">
        <v>84372</v>
      </c>
      <c r="DM115" s="946"/>
      <c r="DN115" s="946"/>
      <c r="DO115" s="946"/>
      <c r="DP115" s="947"/>
      <c r="DQ115" s="948">
        <v>84372</v>
      </c>
      <c r="DR115" s="946"/>
      <c r="DS115" s="946"/>
      <c r="DT115" s="946"/>
      <c r="DU115" s="947"/>
      <c r="DV115" s="949">
        <v>0.6</v>
      </c>
      <c r="DW115" s="950"/>
      <c r="DX115" s="950"/>
      <c r="DY115" s="950"/>
      <c r="DZ115" s="951"/>
    </row>
    <row r="116" spans="1:130" s="224"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1710</v>
      </c>
      <c r="DH116" s="946"/>
      <c r="DI116" s="946"/>
      <c r="DJ116" s="946"/>
      <c r="DK116" s="947"/>
      <c r="DL116" s="948">
        <v>1041</v>
      </c>
      <c r="DM116" s="946"/>
      <c r="DN116" s="946"/>
      <c r="DO116" s="946"/>
      <c r="DP116" s="947"/>
      <c r="DQ116" s="948">
        <v>563</v>
      </c>
      <c r="DR116" s="946"/>
      <c r="DS116" s="946"/>
      <c r="DT116" s="946"/>
      <c r="DU116" s="947"/>
      <c r="DV116" s="949">
        <v>0</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3464961</v>
      </c>
      <c r="AB117" s="966"/>
      <c r="AC117" s="966"/>
      <c r="AD117" s="966"/>
      <c r="AE117" s="967"/>
      <c r="AF117" s="968">
        <v>3349280</v>
      </c>
      <c r="AG117" s="966"/>
      <c r="AH117" s="966"/>
      <c r="AI117" s="966"/>
      <c r="AJ117" s="967"/>
      <c r="AK117" s="968">
        <v>3139377</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442</v>
      </c>
      <c r="BP119" s="992"/>
      <c r="BQ119" s="986">
        <v>29664131</v>
      </c>
      <c r="BR119" s="987"/>
      <c r="BS119" s="987"/>
      <c r="BT119" s="987"/>
      <c r="BU119" s="987"/>
      <c r="BV119" s="987">
        <v>27544592</v>
      </c>
      <c r="BW119" s="987"/>
      <c r="BX119" s="987"/>
      <c r="BY119" s="987"/>
      <c r="BZ119" s="987"/>
      <c r="CA119" s="987">
        <v>26023754</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20</v>
      </c>
      <c r="DH119" s="973"/>
      <c r="DI119" s="973"/>
      <c r="DJ119" s="973"/>
      <c r="DK119" s="974"/>
      <c r="DL119" s="972">
        <v>16</v>
      </c>
      <c r="DM119" s="973"/>
      <c r="DN119" s="973"/>
      <c r="DO119" s="973"/>
      <c r="DP119" s="974"/>
      <c r="DQ119" s="972">
        <v>14</v>
      </c>
      <c r="DR119" s="973"/>
      <c r="DS119" s="973"/>
      <c r="DT119" s="973"/>
      <c r="DU119" s="974"/>
      <c r="DV119" s="975">
        <v>0</v>
      </c>
      <c r="DW119" s="976"/>
      <c r="DX119" s="976"/>
      <c r="DY119" s="976"/>
      <c r="DZ119" s="977"/>
    </row>
    <row r="120" spans="1:130" s="224"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9805049</v>
      </c>
      <c r="BR120" s="918"/>
      <c r="BS120" s="918"/>
      <c r="BT120" s="918"/>
      <c r="BU120" s="918"/>
      <c r="BV120" s="918">
        <v>10972203</v>
      </c>
      <c r="BW120" s="918"/>
      <c r="BX120" s="918"/>
      <c r="BY120" s="918"/>
      <c r="BZ120" s="918"/>
      <c r="CA120" s="918">
        <v>11158326</v>
      </c>
      <c r="CB120" s="918"/>
      <c r="CC120" s="918"/>
      <c r="CD120" s="918"/>
      <c r="CE120" s="918"/>
      <c r="CF120" s="931">
        <v>80.400000000000006</v>
      </c>
      <c r="CG120" s="932"/>
      <c r="CH120" s="932"/>
      <c r="CI120" s="932"/>
      <c r="CJ120" s="932"/>
      <c r="CK120" s="993" t="s">
        <v>446</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4568496</v>
      </c>
      <c r="DH120" s="918"/>
      <c r="DI120" s="918"/>
      <c r="DJ120" s="918"/>
      <c r="DK120" s="918"/>
      <c r="DL120" s="918">
        <v>4349150</v>
      </c>
      <c r="DM120" s="918"/>
      <c r="DN120" s="918"/>
      <c r="DO120" s="918"/>
      <c r="DP120" s="918"/>
      <c r="DQ120" s="918">
        <v>4351946</v>
      </c>
      <c r="DR120" s="918"/>
      <c r="DS120" s="918"/>
      <c r="DT120" s="918"/>
      <c r="DU120" s="918"/>
      <c r="DV120" s="919">
        <v>31.4</v>
      </c>
      <c r="DW120" s="919"/>
      <c r="DX120" s="919"/>
      <c r="DY120" s="919"/>
      <c r="DZ120" s="920"/>
    </row>
    <row r="121" spans="1:130" s="224"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1860899</v>
      </c>
      <c r="BR121" s="913"/>
      <c r="BS121" s="913"/>
      <c r="BT121" s="913"/>
      <c r="BU121" s="913"/>
      <c r="BV121" s="913">
        <v>1768666</v>
      </c>
      <c r="BW121" s="913"/>
      <c r="BX121" s="913"/>
      <c r="BY121" s="913"/>
      <c r="BZ121" s="913"/>
      <c r="CA121" s="913">
        <v>1625772</v>
      </c>
      <c r="CB121" s="913"/>
      <c r="CC121" s="913"/>
      <c r="CD121" s="913"/>
      <c r="CE121" s="913"/>
      <c r="CF121" s="907">
        <v>11.7</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753002</v>
      </c>
      <c r="DH121" s="913"/>
      <c r="DI121" s="913"/>
      <c r="DJ121" s="913"/>
      <c r="DK121" s="913"/>
      <c r="DL121" s="913">
        <v>677109</v>
      </c>
      <c r="DM121" s="913"/>
      <c r="DN121" s="913"/>
      <c r="DO121" s="913"/>
      <c r="DP121" s="913"/>
      <c r="DQ121" s="913">
        <v>607134</v>
      </c>
      <c r="DR121" s="913"/>
      <c r="DS121" s="913"/>
      <c r="DT121" s="913"/>
      <c r="DU121" s="913"/>
      <c r="DV121" s="914">
        <v>4.4000000000000004</v>
      </c>
      <c r="DW121" s="914"/>
      <c r="DX121" s="914"/>
      <c r="DY121" s="914"/>
      <c r="DZ121" s="915"/>
    </row>
    <row r="122" spans="1:130" s="224"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20513209</v>
      </c>
      <c r="BR122" s="987"/>
      <c r="BS122" s="987"/>
      <c r="BT122" s="987"/>
      <c r="BU122" s="987"/>
      <c r="BV122" s="987">
        <v>19048108</v>
      </c>
      <c r="BW122" s="987"/>
      <c r="BX122" s="987"/>
      <c r="BY122" s="987"/>
      <c r="BZ122" s="987"/>
      <c r="CA122" s="987">
        <v>17686408</v>
      </c>
      <c r="CB122" s="987"/>
      <c r="CC122" s="987"/>
      <c r="CD122" s="987"/>
      <c r="CE122" s="987"/>
      <c r="CF122" s="1004">
        <v>127.5</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v>338336</v>
      </c>
      <c r="DH122" s="913"/>
      <c r="DI122" s="913"/>
      <c r="DJ122" s="913"/>
      <c r="DK122" s="913"/>
      <c r="DL122" s="913">
        <v>361022</v>
      </c>
      <c r="DM122" s="913"/>
      <c r="DN122" s="913"/>
      <c r="DO122" s="913"/>
      <c r="DP122" s="913"/>
      <c r="DQ122" s="913">
        <v>321607</v>
      </c>
      <c r="DR122" s="913"/>
      <c r="DS122" s="913"/>
      <c r="DT122" s="913"/>
      <c r="DU122" s="913"/>
      <c r="DV122" s="914">
        <v>2.2999999999999998</v>
      </c>
      <c r="DW122" s="914"/>
      <c r="DX122" s="914"/>
      <c r="DY122" s="914"/>
      <c r="DZ122" s="915"/>
    </row>
    <row r="123" spans="1:130" s="224"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859</v>
      </c>
      <c r="AB123" s="946"/>
      <c r="AC123" s="946"/>
      <c r="AD123" s="946"/>
      <c r="AE123" s="947"/>
      <c r="AF123" s="948">
        <v>668</v>
      </c>
      <c r="AG123" s="946"/>
      <c r="AH123" s="946"/>
      <c r="AI123" s="946"/>
      <c r="AJ123" s="947"/>
      <c r="AK123" s="948">
        <v>478</v>
      </c>
      <c r="AL123" s="946"/>
      <c r="AM123" s="946"/>
      <c r="AN123" s="946"/>
      <c r="AO123" s="947"/>
      <c r="AP123" s="949">
        <v>0</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450</v>
      </c>
      <c r="BP123" s="992"/>
      <c r="BQ123" s="1050">
        <v>32179157</v>
      </c>
      <c r="BR123" s="1051"/>
      <c r="BS123" s="1051"/>
      <c r="BT123" s="1051"/>
      <c r="BU123" s="1051"/>
      <c r="BV123" s="1051">
        <v>31788977</v>
      </c>
      <c r="BW123" s="1051"/>
      <c r="BX123" s="1051"/>
      <c r="BY123" s="1051"/>
      <c r="BZ123" s="1051"/>
      <c r="CA123" s="1051">
        <v>30470506</v>
      </c>
      <c r="CB123" s="1051"/>
      <c r="CC123" s="1051"/>
      <c r="CD123" s="1051"/>
      <c r="CE123" s="1051"/>
      <c r="CF123" s="988"/>
      <c r="CG123" s="989"/>
      <c r="CH123" s="989"/>
      <c r="CI123" s="989"/>
      <c r="CJ123" s="990"/>
      <c r="CK123" s="996"/>
      <c r="CL123" s="997"/>
      <c r="CM123" s="997"/>
      <c r="CN123" s="997"/>
      <c r="CO123" s="998"/>
      <c r="CP123" s="1006" t="s">
        <v>395</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v>251835</v>
      </c>
      <c r="DH126" s="913"/>
      <c r="DI126" s="913"/>
      <c r="DJ126" s="913"/>
      <c r="DK126" s="913"/>
      <c r="DL126" s="913">
        <v>251832</v>
      </c>
      <c r="DM126" s="913"/>
      <c r="DN126" s="913"/>
      <c r="DO126" s="913"/>
      <c r="DP126" s="913"/>
      <c r="DQ126" s="913">
        <v>253283</v>
      </c>
      <c r="DR126" s="913"/>
      <c r="DS126" s="913"/>
      <c r="DT126" s="913"/>
      <c r="DU126" s="913"/>
      <c r="DV126" s="914">
        <v>1.8</v>
      </c>
      <c r="DW126" s="914"/>
      <c r="DX126" s="914"/>
      <c r="DY126" s="914"/>
      <c r="DZ126" s="915"/>
    </row>
    <row r="127" spans="1:130" s="224"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9</v>
      </c>
      <c r="AB127" s="946"/>
      <c r="AC127" s="946"/>
      <c r="AD127" s="946"/>
      <c r="AE127" s="947"/>
      <c r="AF127" s="948">
        <v>9</v>
      </c>
      <c r="AG127" s="946"/>
      <c r="AH127" s="946"/>
      <c r="AI127" s="946"/>
      <c r="AJ127" s="947"/>
      <c r="AK127" s="948">
        <v>14</v>
      </c>
      <c r="AL127" s="946"/>
      <c r="AM127" s="946"/>
      <c r="AN127" s="946"/>
      <c r="AO127" s="947"/>
      <c r="AP127" s="949">
        <v>0</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211082</v>
      </c>
      <c r="AB128" s="1033"/>
      <c r="AC128" s="1033"/>
      <c r="AD128" s="1033"/>
      <c r="AE128" s="1034"/>
      <c r="AF128" s="1035">
        <v>207153</v>
      </c>
      <c r="AG128" s="1033"/>
      <c r="AH128" s="1033"/>
      <c r="AI128" s="1033"/>
      <c r="AJ128" s="1034"/>
      <c r="AK128" s="1035">
        <v>144103</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122</v>
      </c>
      <c r="BG128" s="1040"/>
      <c r="BH128" s="1040"/>
      <c r="BI128" s="1040"/>
      <c r="BJ128" s="1040"/>
      <c r="BK128" s="1040"/>
      <c r="BL128" s="1041"/>
      <c r="BM128" s="1039">
        <v>12.72</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16161365</v>
      </c>
      <c r="AB129" s="946"/>
      <c r="AC129" s="946"/>
      <c r="AD129" s="946"/>
      <c r="AE129" s="947"/>
      <c r="AF129" s="948">
        <v>15666426</v>
      </c>
      <c r="AG129" s="946"/>
      <c r="AH129" s="946"/>
      <c r="AI129" s="946"/>
      <c r="AJ129" s="947"/>
      <c r="AK129" s="948">
        <v>15882417</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122</v>
      </c>
      <c r="BG129" s="1054"/>
      <c r="BH129" s="1054"/>
      <c r="BI129" s="1054"/>
      <c r="BJ129" s="1054"/>
      <c r="BK129" s="1054"/>
      <c r="BL129" s="1055"/>
      <c r="BM129" s="1053">
        <v>17.72</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2219758</v>
      </c>
      <c r="AB130" s="946"/>
      <c r="AC130" s="946"/>
      <c r="AD130" s="946"/>
      <c r="AE130" s="947"/>
      <c r="AF130" s="948">
        <v>2159786</v>
      </c>
      <c r="AG130" s="946"/>
      <c r="AH130" s="946"/>
      <c r="AI130" s="946"/>
      <c r="AJ130" s="947"/>
      <c r="AK130" s="948">
        <v>2005411</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7.2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13941607</v>
      </c>
      <c r="AB131" s="973"/>
      <c r="AC131" s="973"/>
      <c r="AD131" s="973"/>
      <c r="AE131" s="974"/>
      <c r="AF131" s="972">
        <v>13506640</v>
      </c>
      <c r="AG131" s="973"/>
      <c r="AH131" s="973"/>
      <c r="AI131" s="973"/>
      <c r="AJ131" s="974"/>
      <c r="AK131" s="972">
        <v>13877006</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7.4175165029999999</v>
      </c>
      <c r="AB132" s="1084"/>
      <c r="AC132" s="1084"/>
      <c r="AD132" s="1084"/>
      <c r="AE132" s="1085"/>
      <c r="AF132" s="1086">
        <v>7.27302275</v>
      </c>
      <c r="AG132" s="1084"/>
      <c r="AH132" s="1084"/>
      <c r="AI132" s="1084"/>
      <c r="AJ132" s="1085"/>
      <c r="AK132" s="1086">
        <v>7.1331164659999997</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8.1</v>
      </c>
      <c r="AB133" s="1067"/>
      <c r="AC133" s="1067"/>
      <c r="AD133" s="1067"/>
      <c r="AE133" s="1068"/>
      <c r="AF133" s="1066">
        <v>7.6</v>
      </c>
      <c r="AG133" s="1067"/>
      <c r="AH133" s="1067"/>
      <c r="AI133" s="1067"/>
      <c r="AJ133" s="1068"/>
      <c r="AK133" s="1066">
        <v>7.2</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AoBTHSbTvM6Ra8SA6EFJq5RC30uq0yD5Ikii5zsyYciss6jEw+GGdDeV44mEmsrqmAGQ03QK9mULYyPbvw86A==" saltValue="3no17CE039XtyFHLm3jO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476</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X2jw0F6eYPVaRa7PdV5Kmqqm8w9LekGu6rGGTvqRO1DUNWgiWcF6lknVkv3zbdjlz6qy9hUeBrW7mnQzY3WyjA==" saltValue="9H6MqfKTuXqB8tSGP6bG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MciVmiLmeHrFPaLWAi+dTSHaFni4I9YZT4yH8a8Rc1jfBDOLIMUpXMreForvagG8yok7b/1rZfTjZRkh3WCIw==" saltValue="S+jMkHbCa6L3eyh94MMl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478</v>
      </c>
      <c r="AL6" s="260"/>
      <c r="AM6" s="260"/>
      <c r="AN6" s="260"/>
    </row>
    <row r="7" spans="1:46" ht="13.5" customHeight="1" x14ac:dyDescent="0.2">
      <c r="A7" s="259"/>
      <c r="AK7" s="262"/>
      <c r="AL7" s="263"/>
      <c r="AM7" s="263"/>
      <c r="AN7" s="264"/>
      <c r="AO7" s="1101" t="s">
        <v>479</v>
      </c>
      <c r="AP7" s="265"/>
      <c r="AQ7" s="266" t="s">
        <v>480</v>
      </c>
      <c r="AR7" s="267"/>
    </row>
    <row r="8" spans="1:46" ht="13" x14ac:dyDescent="0.2">
      <c r="A8" s="259"/>
      <c r="AK8" s="268"/>
      <c r="AL8" s="269"/>
      <c r="AM8" s="269"/>
      <c r="AN8" s="270"/>
      <c r="AO8" s="1102"/>
      <c r="AP8" s="271" t="s">
        <v>481</v>
      </c>
      <c r="AQ8" s="272" t="s">
        <v>482</v>
      </c>
      <c r="AR8" s="273" t="s">
        <v>483</v>
      </c>
    </row>
    <row r="9" spans="1:46" ht="13" x14ac:dyDescent="0.2">
      <c r="A9" s="259"/>
      <c r="AK9" s="1103" t="s">
        <v>484</v>
      </c>
      <c r="AL9" s="1104"/>
      <c r="AM9" s="1104"/>
      <c r="AN9" s="1105"/>
      <c r="AO9" s="274">
        <v>4016732</v>
      </c>
      <c r="AP9" s="274">
        <v>73509</v>
      </c>
      <c r="AQ9" s="275">
        <v>73824</v>
      </c>
      <c r="AR9" s="276">
        <v>-0.4</v>
      </c>
    </row>
    <row r="10" spans="1:46" ht="13.5" customHeight="1" x14ac:dyDescent="0.2">
      <c r="A10" s="259"/>
      <c r="AK10" s="1103" t="s">
        <v>485</v>
      </c>
      <c r="AL10" s="1104"/>
      <c r="AM10" s="1104"/>
      <c r="AN10" s="1105"/>
      <c r="AO10" s="277">
        <v>621386</v>
      </c>
      <c r="AP10" s="277">
        <v>11372</v>
      </c>
      <c r="AQ10" s="278">
        <v>6244</v>
      </c>
      <c r="AR10" s="279">
        <v>82.1</v>
      </c>
    </row>
    <row r="11" spans="1:46" ht="13.5" customHeight="1" x14ac:dyDescent="0.2">
      <c r="A11" s="259"/>
      <c r="AK11" s="1103" t="s">
        <v>486</v>
      </c>
      <c r="AL11" s="1104"/>
      <c r="AM11" s="1104"/>
      <c r="AN11" s="1105"/>
      <c r="AO11" s="277">
        <v>656227</v>
      </c>
      <c r="AP11" s="277">
        <v>12009</v>
      </c>
      <c r="AQ11" s="278">
        <v>1048</v>
      </c>
      <c r="AR11" s="279">
        <v>1045.9000000000001</v>
      </c>
    </row>
    <row r="12" spans="1:46" ht="13.5" customHeight="1" x14ac:dyDescent="0.2">
      <c r="A12" s="259"/>
      <c r="AK12" s="1103" t="s">
        <v>487</v>
      </c>
      <c r="AL12" s="1104"/>
      <c r="AM12" s="1104"/>
      <c r="AN12" s="1105"/>
      <c r="AO12" s="277" t="s">
        <v>488</v>
      </c>
      <c r="AP12" s="277" t="s">
        <v>488</v>
      </c>
      <c r="AQ12" s="278">
        <v>8</v>
      </c>
      <c r="AR12" s="279" t="s">
        <v>488</v>
      </c>
    </row>
    <row r="13" spans="1:46" ht="13.5" customHeight="1" x14ac:dyDescent="0.2">
      <c r="A13" s="259"/>
      <c r="AK13" s="1103" t="s">
        <v>489</v>
      </c>
      <c r="AL13" s="1104"/>
      <c r="AM13" s="1104"/>
      <c r="AN13" s="1105"/>
      <c r="AO13" s="277">
        <v>140580</v>
      </c>
      <c r="AP13" s="277">
        <v>2573</v>
      </c>
      <c r="AQ13" s="278">
        <v>2350</v>
      </c>
      <c r="AR13" s="279">
        <v>9.5</v>
      </c>
    </row>
    <row r="14" spans="1:46" ht="13.5" customHeight="1" x14ac:dyDescent="0.2">
      <c r="A14" s="259"/>
      <c r="AK14" s="1103" t="s">
        <v>490</v>
      </c>
      <c r="AL14" s="1104"/>
      <c r="AM14" s="1104"/>
      <c r="AN14" s="1105"/>
      <c r="AO14" s="277">
        <v>102303</v>
      </c>
      <c r="AP14" s="277">
        <v>1872</v>
      </c>
      <c r="AQ14" s="278">
        <v>1698</v>
      </c>
      <c r="AR14" s="279">
        <v>10.199999999999999</v>
      </c>
    </row>
    <row r="15" spans="1:46" ht="13.5" customHeight="1" x14ac:dyDescent="0.2">
      <c r="A15" s="259"/>
      <c r="AK15" s="1106" t="s">
        <v>491</v>
      </c>
      <c r="AL15" s="1107"/>
      <c r="AM15" s="1107"/>
      <c r="AN15" s="1108"/>
      <c r="AO15" s="277">
        <v>-43973</v>
      </c>
      <c r="AP15" s="277">
        <v>-805</v>
      </c>
      <c r="AQ15" s="278">
        <v>-3564</v>
      </c>
      <c r="AR15" s="279">
        <v>-77.400000000000006</v>
      </c>
    </row>
    <row r="16" spans="1:46" ht="13" x14ac:dyDescent="0.2">
      <c r="A16" s="259"/>
      <c r="AK16" s="1106" t="s">
        <v>177</v>
      </c>
      <c r="AL16" s="1107"/>
      <c r="AM16" s="1107"/>
      <c r="AN16" s="1108"/>
      <c r="AO16" s="277">
        <v>5493255</v>
      </c>
      <c r="AP16" s="277">
        <v>100530</v>
      </c>
      <c r="AQ16" s="278">
        <v>81608</v>
      </c>
      <c r="AR16" s="279">
        <v>23.2</v>
      </c>
    </row>
    <row r="17" spans="1:46" ht="13" x14ac:dyDescent="0.2">
      <c r="A17" s="259"/>
    </row>
    <row r="18" spans="1:46" ht="13" x14ac:dyDescent="0.2">
      <c r="A18" s="259"/>
      <c r="AQ18" s="280"/>
      <c r="AR18" s="280"/>
    </row>
    <row r="19" spans="1:46" ht="13" x14ac:dyDescent="0.2">
      <c r="A19" s="259"/>
      <c r="AK19" s="255" t="s">
        <v>492</v>
      </c>
    </row>
    <row r="20" spans="1:46" ht="13" x14ac:dyDescent="0.2">
      <c r="A20" s="259"/>
      <c r="AK20" s="281"/>
      <c r="AL20" s="282"/>
      <c r="AM20" s="282"/>
      <c r="AN20" s="283"/>
      <c r="AO20" s="284" t="s">
        <v>493</v>
      </c>
      <c r="AP20" s="285" t="s">
        <v>494</v>
      </c>
      <c r="AQ20" s="286" t="s">
        <v>495</v>
      </c>
      <c r="AR20" s="287"/>
    </row>
    <row r="21" spans="1:46" s="260" customFormat="1" ht="13" x14ac:dyDescent="0.2">
      <c r="A21" s="288"/>
      <c r="AK21" s="1109" t="s">
        <v>496</v>
      </c>
      <c r="AL21" s="1110"/>
      <c r="AM21" s="1110"/>
      <c r="AN21" s="1111"/>
      <c r="AO21" s="289">
        <v>7.52</v>
      </c>
      <c r="AP21" s="290">
        <v>7.59</v>
      </c>
      <c r="AQ21" s="291">
        <v>-7.0000000000000007E-2</v>
      </c>
      <c r="AS21" s="292"/>
      <c r="AT21" s="288"/>
    </row>
    <row r="22" spans="1:46" s="260" customFormat="1" ht="13" x14ac:dyDescent="0.2">
      <c r="A22" s="288"/>
      <c r="AK22" s="1109" t="s">
        <v>497</v>
      </c>
      <c r="AL22" s="1110"/>
      <c r="AM22" s="1110"/>
      <c r="AN22" s="1111"/>
      <c r="AO22" s="293">
        <v>98.4</v>
      </c>
      <c r="AP22" s="294">
        <v>98.2</v>
      </c>
      <c r="AQ22" s="295">
        <v>0.2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500</v>
      </c>
      <c r="AL29" s="260"/>
      <c r="AM29" s="260"/>
      <c r="AN29" s="260"/>
      <c r="AS29" s="302"/>
    </row>
    <row r="30" spans="1:46" ht="13.5" customHeight="1" x14ac:dyDescent="0.2">
      <c r="A30" s="259"/>
      <c r="AK30" s="262"/>
      <c r="AL30" s="263"/>
      <c r="AM30" s="263"/>
      <c r="AN30" s="264"/>
      <c r="AO30" s="1101" t="s">
        <v>479</v>
      </c>
      <c r="AP30" s="265"/>
      <c r="AQ30" s="266" t="s">
        <v>480</v>
      </c>
      <c r="AR30" s="267"/>
    </row>
    <row r="31" spans="1:46" ht="13" x14ac:dyDescent="0.2">
      <c r="A31" s="259"/>
      <c r="AK31" s="268"/>
      <c r="AL31" s="269"/>
      <c r="AM31" s="269"/>
      <c r="AN31" s="270"/>
      <c r="AO31" s="1102"/>
      <c r="AP31" s="271" t="s">
        <v>481</v>
      </c>
      <c r="AQ31" s="272" t="s">
        <v>482</v>
      </c>
      <c r="AR31" s="273" t="s">
        <v>483</v>
      </c>
    </row>
    <row r="32" spans="1:46" ht="27" customHeight="1" x14ac:dyDescent="0.2">
      <c r="A32" s="259"/>
      <c r="AK32" s="1117" t="s">
        <v>501</v>
      </c>
      <c r="AL32" s="1118"/>
      <c r="AM32" s="1118"/>
      <c r="AN32" s="1119"/>
      <c r="AO32" s="303">
        <v>2522259</v>
      </c>
      <c r="AP32" s="303">
        <v>46159</v>
      </c>
      <c r="AQ32" s="304">
        <v>42992</v>
      </c>
      <c r="AR32" s="305">
        <v>7.4</v>
      </c>
    </row>
    <row r="33" spans="1:46" ht="13.5" customHeight="1" x14ac:dyDescent="0.2">
      <c r="A33" s="259"/>
      <c r="AK33" s="1117" t="s">
        <v>502</v>
      </c>
      <c r="AL33" s="1118"/>
      <c r="AM33" s="1118"/>
      <c r="AN33" s="1119"/>
      <c r="AO33" s="303" t="s">
        <v>488</v>
      </c>
      <c r="AP33" s="303" t="s">
        <v>488</v>
      </c>
      <c r="AQ33" s="304" t="s">
        <v>488</v>
      </c>
      <c r="AR33" s="305" t="s">
        <v>488</v>
      </c>
    </row>
    <row r="34" spans="1:46" ht="27" customHeight="1" x14ac:dyDescent="0.2">
      <c r="A34" s="259"/>
      <c r="AK34" s="1117" t="s">
        <v>503</v>
      </c>
      <c r="AL34" s="1118"/>
      <c r="AM34" s="1118"/>
      <c r="AN34" s="1119"/>
      <c r="AO34" s="303" t="s">
        <v>488</v>
      </c>
      <c r="AP34" s="303" t="s">
        <v>488</v>
      </c>
      <c r="AQ34" s="304">
        <v>43</v>
      </c>
      <c r="AR34" s="305" t="s">
        <v>488</v>
      </c>
    </row>
    <row r="35" spans="1:46" ht="27" customHeight="1" x14ac:dyDescent="0.2">
      <c r="A35" s="259"/>
      <c r="AK35" s="1117" t="s">
        <v>504</v>
      </c>
      <c r="AL35" s="1118"/>
      <c r="AM35" s="1118"/>
      <c r="AN35" s="1119"/>
      <c r="AO35" s="303">
        <v>564046</v>
      </c>
      <c r="AP35" s="303">
        <v>10322</v>
      </c>
      <c r="AQ35" s="304">
        <v>11969</v>
      </c>
      <c r="AR35" s="305">
        <v>-13.8</v>
      </c>
    </row>
    <row r="36" spans="1:46" ht="27" customHeight="1" x14ac:dyDescent="0.2">
      <c r="A36" s="259"/>
      <c r="AK36" s="1117" t="s">
        <v>505</v>
      </c>
      <c r="AL36" s="1118"/>
      <c r="AM36" s="1118"/>
      <c r="AN36" s="1119"/>
      <c r="AO36" s="303">
        <v>52580</v>
      </c>
      <c r="AP36" s="303">
        <v>962</v>
      </c>
      <c r="AQ36" s="304">
        <v>2138</v>
      </c>
      <c r="AR36" s="305">
        <v>-55</v>
      </c>
    </row>
    <row r="37" spans="1:46" ht="13.5" customHeight="1" x14ac:dyDescent="0.2">
      <c r="A37" s="259"/>
      <c r="AK37" s="1117" t="s">
        <v>506</v>
      </c>
      <c r="AL37" s="1118"/>
      <c r="AM37" s="1118"/>
      <c r="AN37" s="1119"/>
      <c r="AO37" s="303">
        <v>492</v>
      </c>
      <c r="AP37" s="303">
        <v>9</v>
      </c>
      <c r="AQ37" s="304">
        <v>592</v>
      </c>
      <c r="AR37" s="305">
        <v>-98.5</v>
      </c>
    </row>
    <row r="38" spans="1:46" ht="27" customHeight="1" x14ac:dyDescent="0.2">
      <c r="A38" s="259"/>
      <c r="AK38" s="1120" t="s">
        <v>507</v>
      </c>
      <c r="AL38" s="1121"/>
      <c r="AM38" s="1121"/>
      <c r="AN38" s="1122"/>
      <c r="AO38" s="306" t="s">
        <v>488</v>
      </c>
      <c r="AP38" s="306" t="s">
        <v>488</v>
      </c>
      <c r="AQ38" s="307">
        <v>2</v>
      </c>
      <c r="AR38" s="295" t="s">
        <v>488</v>
      </c>
      <c r="AS38" s="302"/>
    </row>
    <row r="39" spans="1:46" ht="13" x14ac:dyDescent="0.2">
      <c r="A39" s="259"/>
      <c r="AK39" s="1120" t="s">
        <v>508</v>
      </c>
      <c r="AL39" s="1121"/>
      <c r="AM39" s="1121"/>
      <c r="AN39" s="1122"/>
      <c r="AO39" s="303">
        <v>-144103</v>
      </c>
      <c r="AP39" s="303">
        <v>-2637</v>
      </c>
      <c r="AQ39" s="304">
        <v>-5777</v>
      </c>
      <c r="AR39" s="305">
        <v>-54.4</v>
      </c>
      <c r="AS39" s="302"/>
    </row>
    <row r="40" spans="1:46" ht="27" customHeight="1" x14ac:dyDescent="0.2">
      <c r="A40" s="259"/>
      <c r="AK40" s="1117" t="s">
        <v>509</v>
      </c>
      <c r="AL40" s="1118"/>
      <c r="AM40" s="1118"/>
      <c r="AN40" s="1119"/>
      <c r="AO40" s="303">
        <v>-2005411</v>
      </c>
      <c r="AP40" s="303">
        <v>-36700</v>
      </c>
      <c r="AQ40" s="304">
        <v>-36457</v>
      </c>
      <c r="AR40" s="305">
        <v>0.7</v>
      </c>
      <c r="AS40" s="302"/>
    </row>
    <row r="41" spans="1:46" ht="13" x14ac:dyDescent="0.2">
      <c r="A41" s="259"/>
      <c r="AK41" s="1123" t="s">
        <v>287</v>
      </c>
      <c r="AL41" s="1124"/>
      <c r="AM41" s="1124"/>
      <c r="AN41" s="1125"/>
      <c r="AO41" s="303">
        <v>989863</v>
      </c>
      <c r="AP41" s="303">
        <v>18115</v>
      </c>
      <c r="AQ41" s="304">
        <v>15502</v>
      </c>
      <c r="AR41" s="305">
        <v>16.899999999999999</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 x14ac:dyDescent="0.2">
      <c r="A48" s="259"/>
      <c r="AK48" s="313" t="s">
        <v>511</v>
      </c>
      <c r="AL48" s="313"/>
      <c r="AM48" s="313"/>
      <c r="AN48" s="313"/>
      <c r="AO48" s="313"/>
      <c r="AP48" s="313"/>
      <c r="AQ48" s="314"/>
      <c r="AR48" s="313"/>
    </row>
    <row r="49" spans="1:44" ht="13.5" customHeight="1" x14ac:dyDescent="0.2">
      <c r="A49" s="259"/>
      <c r="AK49" s="315"/>
      <c r="AL49" s="316"/>
      <c r="AM49" s="1112" t="s">
        <v>479</v>
      </c>
      <c r="AN49" s="1114" t="s">
        <v>512</v>
      </c>
      <c r="AO49" s="1115"/>
      <c r="AP49" s="1115"/>
      <c r="AQ49" s="1115"/>
      <c r="AR49" s="1116"/>
    </row>
    <row r="50" spans="1:44" ht="13" x14ac:dyDescent="0.2">
      <c r="A50" s="259"/>
      <c r="AK50" s="317"/>
      <c r="AL50" s="318"/>
      <c r="AM50" s="1113"/>
      <c r="AN50" s="319" t="s">
        <v>513</v>
      </c>
      <c r="AO50" s="320" t="s">
        <v>514</v>
      </c>
      <c r="AP50" s="321" t="s">
        <v>515</v>
      </c>
      <c r="AQ50" s="322" t="s">
        <v>516</v>
      </c>
      <c r="AR50" s="323" t="s">
        <v>517</v>
      </c>
    </row>
    <row r="51" spans="1:44" ht="13" x14ac:dyDescent="0.2">
      <c r="A51" s="259"/>
      <c r="AK51" s="315" t="s">
        <v>518</v>
      </c>
      <c r="AL51" s="316"/>
      <c r="AM51" s="324">
        <v>1825195</v>
      </c>
      <c r="AN51" s="325">
        <v>31808</v>
      </c>
      <c r="AO51" s="326">
        <v>-31.8</v>
      </c>
      <c r="AP51" s="327">
        <v>62383</v>
      </c>
      <c r="AQ51" s="328">
        <v>14.1</v>
      </c>
      <c r="AR51" s="329">
        <v>-45.9</v>
      </c>
    </row>
    <row r="52" spans="1:44" ht="13" x14ac:dyDescent="0.2">
      <c r="A52" s="259"/>
      <c r="AK52" s="330"/>
      <c r="AL52" s="331" t="s">
        <v>519</v>
      </c>
      <c r="AM52" s="332">
        <v>784510</v>
      </c>
      <c r="AN52" s="333">
        <v>13672</v>
      </c>
      <c r="AO52" s="334">
        <v>-38.200000000000003</v>
      </c>
      <c r="AP52" s="335">
        <v>35325</v>
      </c>
      <c r="AQ52" s="336">
        <v>7.6</v>
      </c>
      <c r="AR52" s="337">
        <v>-45.8</v>
      </c>
    </row>
    <row r="53" spans="1:44" ht="13" x14ac:dyDescent="0.2">
      <c r="A53" s="259"/>
      <c r="AK53" s="315" t="s">
        <v>520</v>
      </c>
      <c r="AL53" s="316"/>
      <c r="AM53" s="324">
        <v>1946274</v>
      </c>
      <c r="AN53" s="325">
        <v>34322</v>
      </c>
      <c r="AO53" s="326">
        <v>7.9</v>
      </c>
      <c r="AP53" s="327">
        <v>63812</v>
      </c>
      <c r="AQ53" s="328">
        <v>2.2999999999999998</v>
      </c>
      <c r="AR53" s="329">
        <v>5.6</v>
      </c>
    </row>
    <row r="54" spans="1:44" ht="13" x14ac:dyDescent="0.2">
      <c r="A54" s="259"/>
      <c r="AK54" s="330"/>
      <c r="AL54" s="331" t="s">
        <v>519</v>
      </c>
      <c r="AM54" s="332">
        <v>773911</v>
      </c>
      <c r="AN54" s="333">
        <v>13648</v>
      </c>
      <c r="AO54" s="334">
        <v>-0.2</v>
      </c>
      <c r="AP54" s="335">
        <v>33848</v>
      </c>
      <c r="AQ54" s="336">
        <v>-4.2</v>
      </c>
      <c r="AR54" s="337">
        <v>4</v>
      </c>
    </row>
    <row r="55" spans="1:44" ht="13" x14ac:dyDescent="0.2">
      <c r="A55" s="259"/>
      <c r="AK55" s="315" t="s">
        <v>521</v>
      </c>
      <c r="AL55" s="316"/>
      <c r="AM55" s="324">
        <v>2181505</v>
      </c>
      <c r="AN55" s="325">
        <v>38901</v>
      </c>
      <c r="AO55" s="326">
        <v>13.3</v>
      </c>
      <c r="AP55" s="327">
        <v>54225</v>
      </c>
      <c r="AQ55" s="328">
        <v>-15</v>
      </c>
      <c r="AR55" s="329">
        <v>28.3</v>
      </c>
    </row>
    <row r="56" spans="1:44" ht="13" x14ac:dyDescent="0.2">
      <c r="A56" s="259"/>
      <c r="AK56" s="330"/>
      <c r="AL56" s="331" t="s">
        <v>519</v>
      </c>
      <c r="AM56" s="332">
        <v>930042</v>
      </c>
      <c r="AN56" s="333">
        <v>16585</v>
      </c>
      <c r="AO56" s="334">
        <v>21.5</v>
      </c>
      <c r="AP56" s="335">
        <v>27337</v>
      </c>
      <c r="AQ56" s="336">
        <v>-19.2</v>
      </c>
      <c r="AR56" s="337">
        <v>40.700000000000003</v>
      </c>
    </row>
    <row r="57" spans="1:44" ht="13" x14ac:dyDescent="0.2">
      <c r="A57" s="259"/>
      <c r="AK57" s="315" t="s">
        <v>522</v>
      </c>
      <c r="AL57" s="316"/>
      <c r="AM57" s="324">
        <v>2077642</v>
      </c>
      <c r="AN57" s="325">
        <v>37608</v>
      </c>
      <c r="AO57" s="326">
        <v>-3.3</v>
      </c>
      <c r="AP57" s="327">
        <v>54016</v>
      </c>
      <c r="AQ57" s="328">
        <v>-0.4</v>
      </c>
      <c r="AR57" s="329">
        <v>-2.9</v>
      </c>
    </row>
    <row r="58" spans="1:44" ht="13" x14ac:dyDescent="0.2">
      <c r="A58" s="259"/>
      <c r="AK58" s="330"/>
      <c r="AL58" s="331" t="s">
        <v>519</v>
      </c>
      <c r="AM58" s="332">
        <v>1349278</v>
      </c>
      <c r="AN58" s="333">
        <v>24424</v>
      </c>
      <c r="AO58" s="334">
        <v>47.3</v>
      </c>
      <c r="AP58" s="335">
        <v>28078</v>
      </c>
      <c r="AQ58" s="336">
        <v>2.7</v>
      </c>
      <c r="AR58" s="337">
        <v>44.6</v>
      </c>
    </row>
    <row r="59" spans="1:44" ht="13" x14ac:dyDescent="0.2">
      <c r="A59" s="259"/>
      <c r="AK59" s="315" t="s">
        <v>523</v>
      </c>
      <c r="AL59" s="316"/>
      <c r="AM59" s="324">
        <v>2730263</v>
      </c>
      <c r="AN59" s="325">
        <v>49965</v>
      </c>
      <c r="AO59" s="326">
        <v>32.9</v>
      </c>
      <c r="AP59" s="327">
        <v>52786</v>
      </c>
      <c r="AQ59" s="328">
        <v>-2.2999999999999998</v>
      </c>
      <c r="AR59" s="329">
        <v>35.200000000000003</v>
      </c>
    </row>
    <row r="60" spans="1:44" ht="13" x14ac:dyDescent="0.2">
      <c r="A60" s="259"/>
      <c r="AK60" s="330"/>
      <c r="AL60" s="331" t="s">
        <v>519</v>
      </c>
      <c r="AM60" s="332">
        <v>1722547</v>
      </c>
      <c r="AN60" s="333">
        <v>31524</v>
      </c>
      <c r="AO60" s="334">
        <v>29.1</v>
      </c>
      <c r="AP60" s="335">
        <v>28742</v>
      </c>
      <c r="AQ60" s="336">
        <v>2.4</v>
      </c>
      <c r="AR60" s="337">
        <v>26.7</v>
      </c>
    </row>
    <row r="61" spans="1:44" ht="13" x14ac:dyDescent="0.2">
      <c r="A61" s="259"/>
      <c r="AK61" s="315" t="s">
        <v>524</v>
      </c>
      <c r="AL61" s="338"/>
      <c r="AM61" s="324">
        <v>2152176</v>
      </c>
      <c r="AN61" s="325">
        <v>38521</v>
      </c>
      <c r="AO61" s="326">
        <v>3.8</v>
      </c>
      <c r="AP61" s="327">
        <v>57444</v>
      </c>
      <c r="AQ61" s="339">
        <v>-0.3</v>
      </c>
      <c r="AR61" s="329">
        <v>4.0999999999999996</v>
      </c>
    </row>
    <row r="62" spans="1:44" ht="13" x14ac:dyDescent="0.2">
      <c r="A62" s="259"/>
      <c r="AK62" s="330"/>
      <c r="AL62" s="331" t="s">
        <v>519</v>
      </c>
      <c r="AM62" s="332">
        <v>1112058</v>
      </c>
      <c r="AN62" s="333">
        <v>19971</v>
      </c>
      <c r="AO62" s="334">
        <v>11.9</v>
      </c>
      <c r="AP62" s="335">
        <v>30666</v>
      </c>
      <c r="AQ62" s="336">
        <v>-2.1</v>
      </c>
      <c r="AR62" s="337">
        <v>14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cT+4GyBTW/Y1Ln8Mtto9aQTDTOFv9+XN1huA3ACLax61SvQVsWb/Ogu0z5v0ithGYZdFo5vTnThV1qfu7by5WA==" saltValue="1SzbO7vGOWzhAbiJmFHy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wwko8k4ZsprvkJlzLPaSQFJ+HDguMMsfC5ZaGv/kUvc1qMCc/MdJ6qqV0hyRVUJ9zDxrS5+VvjFyF7ZzDw9Jew==" saltValue="1ClxxIaVlgbDQ9uLD0ML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6MNdxAfAzOLw9KdnOmFicUgJIdhXjghVjG7ZC5PKlNbKm/BNKz9UwaYcR5EHVGCe9IY78gWKcflCwe1J6Aj8rg==" saltValue="kTe4VsPO2o8f0KUmdF3E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36.26</v>
      </c>
      <c r="G47" s="12">
        <v>36.340000000000003</v>
      </c>
      <c r="H47" s="12">
        <v>38.619999999999997</v>
      </c>
      <c r="I47" s="12">
        <v>43.03</v>
      </c>
      <c r="J47" s="13">
        <v>41.83</v>
      </c>
    </row>
    <row r="48" spans="2:10" ht="57.75" customHeight="1" x14ac:dyDescent="0.2">
      <c r="B48" s="14"/>
      <c r="C48" s="1128" t="s">
        <v>4</v>
      </c>
      <c r="D48" s="1128"/>
      <c r="E48" s="1129"/>
      <c r="F48" s="15">
        <v>5.76</v>
      </c>
      <c r="G48" s="16">
        <v>7.52</v>
      </c>
      <c r="H48" s="16">
        <v>8.77</v>
      </c>
      <c r="I48" s="16">
        <v>8.32</v>
      </c>
      <c r="J48" s="17">
        <v>6.01</v>
      </c>
    </row>
    <row r="49" spans="2:10" ht="57.75" customHeight="1" thickBot="1" x14ac:dyDescent="0.25">
      <c r="B49" s="18"/>
      <c r="C49" s="1130" t="s">
        <v>5</v>
      </c>
      <c r="D49" s="1130"/>
      <c r="E49" s="1131"/>
      <c r="F49" s="19">
        <v>0.5</v>
      </c>
      <c r="G49" s="20" t="s">
        <v>531</v>
      </c>
      <c r="H49" s="20">
        <v>1.54</v>
      </c>
      <c r="I49" s="20" t="s">
        <v>532</v>
      </c>
      <c r="J49" s="21" t="s">
        <v>533</v>
      </c>
    </row>
    <row r="50" spans="2:10" ht="13" x14ac:dyDescent="0.2"/>
  </sheetData>
  <sheetProtection algorithmName="SHA-512" hashValue="CImnLkBhwHJMng7iXJPQGwszJOv+KLPENjN4xwZdW3nzgzmdEaBK4AExMIXRZKrtDbwX67zVA04qujByfPJk4w==" saltValue="mIibobMmcsHU1/7w4C0i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千紘</cp:lastModifiedBy>
  <cp:lastPrinted>2025-03-13T00:21:16Z</cp:lastPrinted>
  <dcterms:created xsi:type="dcterms:W3CDTF">2025-02-19T01:19:52Z</dcterms:created>
  <dcterms:modified xsi:type="dcterms:W3CDTF">2026-03-26T02:40:38Z</dcterms:modified>
  <cp:category/>
</cp:coreProperties>
</file>