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6250\Desktop\60190487716001646189360\"/>
    </mc:Choice>
  </mc:AlternateContent>
  <workbookProtection workbookAlgorithmName="SHA-512" workbookHashValue="oq8sFITPeN1f4u1w1rnjgI2yXMYyUzEDZ0dWp8P3e7eFUKd2xx2jzEA0aNDeu+yREpmuWha4NcflqyQaiXQYEw==" workbookSaltValue="UKRGFa7w+sC0U5KqgZzkY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<sst xmlns="http://schemas.openxmlformats.org/spreadsheetml/2006/main" count="228" uniqueCount="112">
  <si>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</si>
  <si>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</si>
  <si>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</si>
  <si>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</si>
  <si>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</si>
  <si>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</si>
  <si>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</si>
  <si>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</si>
  <si>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</si>
  <si>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</si>
  <si>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</si>
  <si>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</si>
  <si>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</si>
  <si>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</si>
  <si>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</si>
  <si>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</si>
  <si>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</si>
  <si>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</si>
  <si>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</si>
  <si>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</si>
  <si>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</si>
  <si>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</si>
  <si>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</si>
  <si>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</si>
  <si>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</si>
  <si>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</si>
  <si>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</si>
  <si>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</si>
  <si>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</si>
  <si>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</si>
  <si>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</si>
  <si>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</si>
  <si>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</si>
  <si>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</si>
  <si>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</si>
  <si>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</si>
  <si>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</si>
  <si>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</si>
  <si>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</si>
  <si>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</si>
  <si>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</si>
  <si>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</si>
  <si>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</si>
  <si>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</si>
  <si>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</si>
  <si>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</si>
  <si>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</si>
  <si>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</si>
  <si>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</si>
  <si>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</si>
  <si>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</si>
  <si>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</si>
  <si>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</si>
  <si>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</si>
  <si>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</si>
  <si>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</si>
  <si>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</si>
  <si>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</si>
  <si>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</si>
  <si>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</si>
  <si>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</si>
  <si>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</si>
  <si>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</si>
  <si>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</si>
  <si>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</si>
  <si>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</si>
  <si>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</si>
  <si>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</si>
  <si>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</si>
  <si>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</si>
  <si>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</si>
  <si>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</si>
  <si>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</si>
  <si>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</si>
  <si>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</si>
  <si>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</si>
  <si>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</si>
  <si>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</si>
  <si>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</si>
  <si>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</si>
  <si>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</si>
  <si>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</si>
  <si>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</si>
  <si>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</si>
  <si>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</si>
  <si>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</si>
  <si>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</si>
  <si>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</si>
  <si>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</si>
  <si>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</si>
  <si>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</si>
  <si>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</si>
  <si>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安中市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</si>
  <si>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</si>
  <si>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</si>
  <si>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</si>
  <si>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</si>
  <si>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</si>
  <si>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</si>
  <si>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</si>
  <si>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</si>
  <si>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</si>
  <si>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</si>
  <si>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</si>
  <si>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</si>
  <si>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</si>
  <si>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</si>
  <si>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</si>
  <si>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</si>
  <si>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●有形固定資産減価償却率は、類似団体平均値を下回っているものの上昇傾向にある。施設全体の老朽化が進みつつあり、今後の計画的な更新が必要である。
●管路経年化率は類似団体平均値を下回っているものの上昇傾向にある。近年、法定耐用年数を超過した管路延長が増加しており、今後の計画的かつ積極的な更新が必要である。
●管路更新率はH28を除き類似団体平均値を下回っている。経年化により不具合が生じている管路、漏水が多い管路および耐震性の低い管路を主な対象として、引き続き管路の更新を進めることが重要である。
●本市は6つの浄水場と起伏のある複雑な地形に対応するため多くの配水池やポンプ場を保有していることから、管路だけでなくそれらの水道施設についても、耐用年数や老朽化度合、運転状況等を踏まえて計画的に更新を行う必要が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シタマワ</t>
    </rPh>
    <rPh sb="31" eb="33">
      <t>ジョウショウ</t>
    </rPh>
    <rPh sb="33" eb="35">
      <t>ケイコウ</t>
    </rPh>
    <rPh sb="39" eb="41">
      <t>シセツ</t>
    </rPh>
    <rPh sb="41" eb="43">
      <t>ゼンタイ</t>
    </rPh>
    <rPh sb="44" eb="47">
      <t>ロウキュウカ</t>
    </rPh>
    <rPh sb="48" eb="49">
      <t>スス</t>
    </rPh>
    <rPh sb="55" eb="57">
      <t>コンゴ</t>
    </rPh>
    <rPh sb="58" eb="61">
      <t>ケイカクテキ</t>
    </rPh>
    <rPh sb="62" eb="64">
      <t>コウシン</t>
    </rPh>
    <rPh sb="65" eb="67">
      <t>ヒツヨウ</t>
    </rPh>
    <rPh sb="73" eb="75">
      <t>カンロ</t>
    </rPh>
    <rPh sb="75" eb="78">
      <t>ケイネンカ</t>
    </rPh>
    <rPh sb="78" eb="79">
      <t>リツ</t>
    </rPh>
    <rPh sb="80" eb="82">
      <t>ルイジ</t>
    </rPh>
    <rPh sb="82" eb="84">
      <t>ダンタイ</t>
    </rPh>
    <rPh sb="84" eb="87">
      <t>ヘイキンチ</t>
    </rPh>
    <rPh sb="88" eb="90">
      <t>シタマワ</t>
    </rPh>
    <rPh sb="97" eb="99">
      <t>ジョウショウ</t>
    </rPh>
    <rPh sb="99" eb="101">
      <t>ケイコウ</t>
    </rPh>
    <phoneticPr fontId="4"/>
  </si>
  <si>
    <r>
      <t>●過去５年間の経常収支比率は、いずれも100％を上回っており近年は健全な経営であるといえる。
●累積欠損金比率は、累積欠損金が発生していないため0％であり、健全な経営であるといえる。
●流動比率は、100％を上回っており短期債務に対する支払能力は確保されている。
●企業債残高対給水収益比率は、類似団体平均値を上回っており給水収益に対する企業債残高の規模が類似団体より大きいといえる。これは、老朽管更新や施設更新等を計画的に実施しているためと考えられる。
●料金回収率は、100％を上回っており給水に係る費用を水道料金で賄えているが、引き続き費用削減は必要である。
●給水原価は、130円台で推移し類似団体平均値を下回っており、低い水準であるといえる。理由として、類似団体と比較して良好な水源や電力消費量が少ない水道システム等が挙げられる。
●</t>
    </r>
    <r>
      <rPr>
        <sz val="10"/>
        <rFont val="ＭＳ ゴシック"/>
        <family val="3"/>
        <charset val="128"/>
      </rPr>
      <t>施設利用率は、H30に新規水源を確保したことにより全体の施設能力を見直したため、施設利用率は大きく変化している。給水人口の減少などにより今後の使用水量は中長期的には減少傾向が続く見込みである。施設更新の際は過剰な施設とならないよう適切な施設規模を検討する必要がある。</t>
    </r>
    <r>
      <rPr>
        <sz val="10"/>
        <color rgb="FFFF0000"/>
        <rFont val="ＭＳ ゴシック"/>
        <family val="3"/>
        <charset val="128"/>
      </rPr>
      <t xml:space="preserve">
</t>
    </r>
    <r>
      <rPr>
        <sz val="10"/>
        <rFont val="ＭＳ ゴシック"/>
        <family val="3"/>
        <charset val="128"/>
      </rPr>
      <t>●有収率は、類似団体平均値を8ポイント程度下回っている。原因の多くは漏水であり、漏水の原因は老朽化した配水管などが挙げられる。今後も老朽化した施設及び管路の更新等を計画的に行い、漏水防止対策を進めていく必要がある。</t>
    </r>
    <rPh sb="1" eb="3">
      <t>カコ</t>
    </rPh>
    <rPh sb="4" eb="6">
      <t>ネンカン</t>
    </rPh>
    <rPh sb="7" eb="9">
      <t>ケイジョウ</t>
    </rPh>
    <rPh sb="9" eb="11">
      <t>シュウシ</t>
    </rPh>
    <rPh sb="11" eb="13">
      <t>ヒリツ</t>
    </rPh>
    <rPh sb="24" eb="26">
      <t>ウワマワ</t>
    </rPh>
    <rPh sb="30" eb="32">
      <t>キンネン</t>
    </rPh>
    <rPh sb="33" eb="35">
      <t>ケンゼン</t>
    </rPh>
    <rPh sb="36" eb="38">
      <t>ケイエイ</t>
    </rPh>
    <rPh sb="48" eb="50">
      <t>ルイセキ</t>
    </rPh>
    <rPh sb="50" eb="52">
      <t>ケッソン</t>
    </rPh>
    <rPh sb="52" eb="53">
      <t>キン</t>
    </rPh>
    <rPh sb="53" eb="55">
      <t>ヒリツ</t>
    </rPh>
    <rPh sb="57" eb="59">
      <t>ルイセキ</t>
    </rPh>
    <rPh sb="59" eb="61">
      <t>ケッソン</t>
    </rPh>
    <rPh sb="61" eb="62">
      <t>キン</t>
    </rPh>
    <rPh sb="63" eb="65">
      <t>ハッセイ</t>
    </rPh>
    <rPh sb="78" eb="80">
      <t>ケンゼン</t>
    </rPh>
    <rPh sb="81" eb="83">
      <t>ケイエイ</t>
    </rPh>
    <rPh sb="93" eb="95">
      <t>リュウドウ</t>
    </rPh>
    <rPh sb="95" eb="97">
      <t>ヒリツ</t>
    </rPh>
    <rPh sb="104" eb="106">
      <t>ウワマワ</t>
    </rPh>
    <rPh sb="110" eb="112">
      <t>タンキ</t>
    </rPh>
    <rPh sb="112" eb="114">
      <t>サイム</t>
    </rPh>
    <rPh sb="115" eb="116">
      <t>タイ</t>
    </rPh>
    <rPh sb="118" eb="120">
      <t>シハラ</t>
    </rPh>
    <rPh sb="120" eb="122">
      <t>ノウリョク</t>
    </rPh>
    <rPh sb="123" eb="125">
      <t>カクホ</t>
    </rPh>
    <rPh sb="133" eb="135">
      <t>キギョウ</t>
    </rPh>
    <rPh sb="135" eb="136">
      <t>サイ</t>
    </rPh>
    <rPh sb="136" eb="138">
      <t>ザンダカ</t>
    </rPh>
    <rPh sb="138" eb="139">
      <t>タイ</t>
    </rPh>
    <rPh sb="139" eb="141">
      <t>キュウスイ</t>
    </rPh>
    <rPh sb="141" eb="143">
      <t>シュウエキ</t>
    </rPh>
    <rPh sb="143" eb="145">
      <t>ヒリツ</t>
    </rPh>
    <rPh sb="147" eb="149">
      <t>ルイジ</t>
    </rPh>
    <rPh sb="149" eb="151">
      <t>ダンタイ</t>
    </rPh>
    <rPh sb="151" eb="154">
      <t>ヘイキンチ</t>
    </rPh>
    <rPh sb="155" eb="157">
      <t>ウワマワ</t>
    </rPh>
    <rPh sb="161" eb="163">
      <t>キュウスイ</t>
    </rPh>
    <rPh sb="163" eb="165">
      <t>シュウエキ</t>
    </rPh>
    <rPh sb="166" eb="167">
      <t>タイ</t>
    </rPh>
    <rPh sb="169" eb="171">
      <t>キギョウ</t>
    </rPh>
    <rPh sb="171" eb="172">
      <t>サイ</t>
    </rPh>
    <rPh sb="172" eb="174">
      <t>ザンダカ</t>
    </rPh>
    <rPh sb="175" eb="177">
      <t>キボ</t>
    </rPh>
    <rPh sb="178" eb="180">
      <t>ルイジ</t>
    </rPh>
    <rPh sb="180" eb="182">
      <t>ダンタイ</t>
    </rPh>
    <rPh sb="184" eb="185">
      <t>オオ</t>
    </rPh>
    <rPh sb="196" eb="198">
      <t>ロウキュウ</t>
    </rPh>
    <rPh sb="198" eb="199">
      <t>カン</t>
    </rPh>
    <rPh sb="199" eb="201">
      <t>コウシン</t>
    </rPh>
    <rPh sb="202" eb="204">
      <t>シセツ</t>
    </rPh>
    <rPh sb="204" eb="206">
      <t>コウシン</t>
    </rPh>
    <rPh sb="206" eb="207">
      <t>トウ</t>
    </rPh>
    <rPh sb="208" eb="211">
      <t>ケイカクテキ</t>
    </rPh>
    <rPh sb="212" eb="214">
      <t>ジッシ</t>
    </rPh>
    <rPh sb="221" eb="222">
      <t>カンガ</t>
    </rPh>
    <rPh sb="229" eb="231">
      <t>リョウキン</t>
    </rPh>
    <rPh sb="231" eb="233">
      <t>カイシュウ</t>
    </rPh>
    <rPh sb="233" eb="234">
      <t>リツ</t>
    </rPh>
    <rPh sb="241" eb="243">
      <t>ウワマワ</t>
    </rPh>
    <rPh sb="247" eb="249">
      <t>キュウスイ</t>
    </rPh>
    <rPh sb="250" eb="251">
      <t>カカ</t>
    </rPh>
    <rPh sb="252" eb="254">
      <t>ヒヨウ</t>
    </rPh>
    <rPh sb="255" eb="257">
      <t>スイドウ</t>
    </rPh>
    <rPh sb="257" eb="259">
      <t>リョウキン</t>
    </rPh>
    <rPh sb="260" eb="261">
      <t>マカナ</t>
    </rPh>
    <rPh sb="267" eb="268">
      <t>ヒ</t>
    </rPh>
    <rPh sb="269" eb="270">
      <t>ツヅ</t>
    </rPh>
    <rPh sb="271" eb="273">
      <t>ヒヨウ</t>
    </rPh>
    <rPh sb="273" eb="275">
      <t>サクゲン</t>
    </rPh>
    <rPh sb="276" eb="278">
      <t>ヒツヨウ</t>
    </rPh>
    <rPh sb="284" eb="286">
      <t>キュウスイ</t>
    </rPh>
    <rPh sb="286" eb="288">
      <t>ゲンカ</t>
    </rPh>
    <rPh sb="293" eb="294">
      <t>エン</t>
    </rPh>
    <rPh sb="294" eb="295">
      <t>ダイ</t>
    </rPh>
    <rPh sb="296" eb="298">
      <t>スイイ</t>
    </rPh>
    <rPh sb="299" eb="301">
      <t>ルイジ</t>
    </rPh>
    <rPh sb="301" eb="303">
      <t>ダンタイ</t>
    </rPh>
    <rPh sb="303" eb="306">
      <t>ヘイキンチ</t>
    </rPh>
    <rPh sb="307" eb="309">
      <t>シタマワ</t>
    </rPh>
    <rPh sb="314" eb="315">
      <t>ヒク</t>
    </rPh>
    <rPh sb="316" eb="318">
      <t>スイジュン</t>
    </rPh>
    <rPh sb="326" eb="328">
      <t>リユウ</t>
    </rPh>
    <rPh sb="332" eb="334">
      <t>ルイジ</t>
    </rPh>
    <rPh sb="334" eb="336">
      <t>ダンタイ</t>
    </rPh>
    <rPh sb="337" eb="339">
      <t>ヒカク</t>
    </rPh>
    <rPh sb="341" eb="343">
      <t>リョウコウ</t>
    </rPh>
    <rPh sb="344" eb="346">
      <t>スイゲン</t>
    </rPh>
    <rPh sb="347" eb="349">
      <t>デンリョク</t>
    </rPh>
    <rPh sb="349" eb="352">
      <t>ショウヒリョウ</t>
    </rPh>
    <rPh sb="353" eb="354">
      <t>スク</t>
    </rPh>
    <rPh sb="356" eb="358">
      <t>スイドウ</t>
    </rPh>
    <rPh sb="362" eb="363">
      <t>トウ</t>
    </rPh>
    <rPh sb="364" eb="365">
      <t>ア</t>
    </rPh>
    <rPh sb="372" eb="374">
      <t>シセツ</t>
    </rPh>
    <rPh sb="374" eb="376">
      <t>リヨウ</t>
    </rPh>
    <rPh sb="376" eb="377">
      <t>リツ</t>
    </rPh>
    <rPh sb="383" eb="385">
      <t>シンキ</t>
    </rPh>
    <rPh sb="385" eb="387">
      <t>スイゲン</t>
    </rPh>
    <rPh sb="388" eb="390">
      <t>カクホ</t>
    </rPh>
    <rPh sb="397" eb="399">
      <t>ゼンタイ</t>
    </rPh>
    <rPh sb="400" eb="402">
      <t>シセツ</t>
    </rPh>
    <rPh sb="402" eb="404">
      <t>ノウリョク</t>
    </rPh>
    <rPh sb="405" eb="407">
      <t>ミナオ</t>
    </rPh>
    <rPh sb="412" eb="414">
      <t>シセツ</t>
    </rPh>
    <rPh sb="414" eb="416">
      <t>リヨウ</t>
    </rPh>
    <rPh sb="416" eb="417">
      <t>リツ</t>
    </rPh>
    <rPh sb="418" eb="419">
      <t>オオ</t>
    </rPh>
    <rPh sb="421" eb="423">
      <t>ヘンカ</t>
    </rPh>
    <rPh sb="428" eb="430">
      <t>キュウスイ</t>
    </rPh>
    <rPh sb="430" eb="432">
      <t>ジンコウ</t>
    </rPh>
    <rPh sb="433" eb="435">
      <t>ゲンショウ</t>
    </rPh>
    <rPh sb="440" eb="442">
      <t>コンゴ</t>
    </rPh>
    <rPh sb="443" eb="445">
      <t>シヨウ</t>
    </rPh>
    <rPh sb="445" eb="447">
      <t>スイリョウ</t>
    </rPh>
    <rPh sb="448" eb="452">
      <t>チュウチョウキテキ</t>
    </rPh>
    <rPh sb="454" eb="456">
      <t>ゲンショウ</t>
    </rPh>
    <rPh sb="456" eb="458">
      <t>ケイコウ</t>
    </rPh>
    <rPh sb="459" eb="460">
      <t>ツヅ</t>
    </rPh>
    <rPh sb="461" eb="463">
      <t>ミコ</t>
    </rPh>
    <rPh sb="468" eb="470">
      <t>シセツ</t>
    </rPh>
    <rPh sb="470" eb="472">
      <t>コウシン</t>
    </rPh>
    <rPh sb="473" eb="474">
      <t>サイ</t>
    </rPh>
    <rPh sb="475" eb="477">
      <t>カジョウ</t>
    </rPh>
    <rPh sb="478" eb="480">
      <t>シセツ</t>
    </rPh>
    <rPh sb="487" eb="489">
      <t>テキセツ</t>
    </rPh>
    <rPh sb="490" eb="492">
      <t>シセツ</t>
    </rPh>
    <rPh sb="492" eb="494">
      <t>キボ</t>
    </rPh>
    <rPh sb="495" eb="497">
      <t>ケントウ</t>
    </rPh>
    <rPh sb="499" eb="501">
      <t>ヒツヨウ</t>
    </rPh>
    <rPh sb="507" eb="510">
      <t>ユウシュウリツ</t>
    </rPh>
    <rPh sb="512" eb="514">
      <t>ルイジ</t>
    </rPh>
    <rPh sb="514" eb="516">
      <t>ダンタイ</t>
    </rPh>
    <rPh sb="516" eb="519">
      <t>ヘイキンチ</t>
    </rPh>
    <rPh sb="525" eb="527">
      <t>テイド</t>
    </rPh>
    <rPh sb="527" eb="529">
      <t>シタマワ</t>
    </rPh>
    <rPh sb="534" eb="536">
      <t>ゲンイン</t>
    </rPh>
    <rPh sb="537" eb="538">
      <t>オオ</t>
    </rPh>
    <rPh sb="540" eb="542">
      <t>ロウスイ</t>
    </rPh>
    <rPh sb="546" eb="548">
      <t>ロウスイ</t>
    </rPh>
    <rPh sb="549" eb="551">
      <t>ゲンイン</t>
    </rPh>
    <rPh sb="552" eb="555">
      <t>ロウキュウカ</t>
    </rPh>
    <rPh sb="557" eb="560">
      <t>ハイスイカン</t>
    </rPh>
    <rPh sb="563" eb="564">
      <t>ア</t>
    </rPh>
    <rPh sb="569" eb="571">
      <t>コンゴ</t>
    </rPh>
    <rPh sb="572" eb="575">
      <t>ロウキュウカ</t>
    </rPh>
    <rPh sb="577" eb="579">
      <t>シセツ</t>
    </rPh>
    <rPh sb="579" eb="580">
      <t>オヨ</t>
    </rPh>
    <rPh sb="581" eb="583">
      <t>カンロ</t>
    </rPh>
    <rPh sb="584" eb="586">
      <t>コウシン</t>
    </rPh>
    <rPh sb="586" eb="587">
      <t>トウ</t>
    </rPh>
    <rPh sb="588" eb="591">
      <t>ケイカクテキ</t>
    </rPh>
    <rPh sb="592" eb="593">
      <t>オコナ</t>
    </rPh>
    <rPh sb="595" eb="597">
      <t>ロウスイ</t>
    </rPh>
    <rPh sb="597" eb="599">
      <t>ボウシ</t>
    </rPh>
    <rPh sb="599" eb="601">
      <t>タイサク</t>
    </rPh>
    <rPh sb="602" eb="603">
      <t>スス</t>
    </rPh>
    <rPh sb="607" eb="609">
      <t>ヒツヨウ</t>
    </rPh>
    <phoneticPr fontId="4"/>
  </si>
  <si>
    <t>●経営の健全性は概ね良好に維持しているものの、施設の効率性の向上に努める必要がある。人口減少社会に突入し、本市の給水人口も減少することが想定されている。給水人口は水道の使用量と料金収入に密接に関係しており、給水人口が減少することは、今後の水道事業運営に大きな影響を及ぼすことが想定される。水道施設の老朽化が進みつつあるが、老朽施設の更新や耐震化には多額の資金が必要となることから、計画的かつ効率的な事業を行うなど経営効率化の取り組みを一層強化する必要がある。加えて料金については、安定した給水サービスの対価であるとの認識のうえ、お客さまの必要とする水需要に対する要望を充足できるように適正に定められ、次世代に負担を先送りしない水準を検討する必要がある。
●本市の水道事業ビジョンおよび経営戦略に基づき、水道施設の強靭化や経営基盤の強化に取り組み、将来にわたり安全で安心できる良質な水道水の安定供給を確保し、お客さまに、より一層安心して使用していただける水道を目指します。</t>
    <rPh sb="1" eb="3">
      <t>ケイエイ</t>
    </rPh>
    <rPh sb="4" eb="7">
      <t>ケンゼンセイ</t>
    </rPh>
    <rPh sb="8" eb="9">
      <t>オオム</t>
    </rPh>
    <rPh sb="10" eb="12">
      <t>リョウコウ</t>
    </rPh>
    <rPh sb="13" eb="15">
      <t>イジ</t>
    </rPh>
    <rPh sb="23" eb="25">
      <t>シセツ</t>
    </rPh>
    <rPh sb="26" eb="29">
      <t>コウリツセイ</t>
    </rPh>
    <rPh sb="30" eb="32">
      <t>コウジョウ</t>
    </rPh>
    <rPh sb="33" eb="34">
      <t>ツト</t>
    </rPh>
    <rPh sb="36" eb="38">
      <t>ヒツヨウ</t>
    </rPh>
    <rPh sb="42" eb="44">
      <t>ジンコウ</t>
    </rPh>
    <rPh sb="44" eb="46">
      <t>ゲンショウ</t>
    </rPh>
    <rPh sb="46" eb="48">
      <t>シャカイ</t>
    </rPh>
    <rPh sb="49" eb="51">
      <t>トツニュウ</t>
    </rPh>
    <rPh sb="53" eb="55">
      <t>ホンシ</t>
    </rPh>
    <rPh sb="56" eb="58">
      <t>キュウスイ</t>
    </rPh>
    <rPh sb="58" eb="60">
      <t>ジンコウ</t>
    </rPh>
    <rPh sb="61" eb="63">
      <t>ゲンショウ</t>
    </rPh>
    <rPh sb="68" eb="70">
      <t>ソウテイ</t>
    </rPh>
    <rPh sb="76" eb="78">
      <t>キュウスイ</t>
    </rPh>
    <rPh sb="78" eb="80">
      <t>ジンコウ</t>
    </rPh>
    <rPh sb="81" eb="83">
      <t>スイドウ</t>
    </rPh>
    <rPh sb="84" eb="87">
      <t>シヨウリョウ</t>
    </rPh>
    <rPh sb="88" eb="90">
      <t>リョウキン</t>
    </rPh>
    <rPh sb="90" eb="92">
      <t>シュウニュウ</t>
    </rPh>
    <rPh sb="93" eb="95">
      <t>ミッセツ</t>
    </rPh>
    <rPh sb="96" eb="98">
      <t>カンケイ</t>
    </rPh>
    <rPh sb="103" eb="105">
      <t>キュウスイ</t>
    </rPh>
    <rPh sb="105" eb="107">
      <t>ジンコウ</t>
    </rPh>
    <rPh sb="108" eb="110">
      <t>ゲンショウ</t>
    </rPh>
    <rPh sb="116" eb="118">
      <t>コンゴ</t>
    </rPh>
    <rPh sb="119" eb="121">
      <t>スイドウ</t>
    </rPh>
    <rPh sb="121" eb="123">
      <t>ジギョウ</t>
    </rPh>
    <rPh sb="123" eb="125">
      <t>ウンエイ</t>
    </rPh>
    <rPh sb="126" eb="127">
      <t>オオ</t>
    </rPh>
    <rPh sb="129" eb="131">
      <t>エイキョウ</t>
    </rPh>
    <rPh sb="132" eb="133">
      <t>オヨ</t>
    </rPh>
    <rPh sb="138" eb="140">
      <t>ソウテイ</t>
    </rPh>
    <rPh sb="144" eb="146">
      <t>スイドウ</t>
    </rPh>
    <rPh sb="146" eb="148">
      <t>シセツ</t>
    </rPh>
    <rPh sb="149" eb="152">
      <t>ロウキュウカ</t>
    </rPh>
    <rPh sb="153" eb="154">
      <t>スス</t>
    </rPh>
    <rPh sb="161" eb="163">
      <t>ロウキュウ</t>
    </rPh>
    <rPh sb="163" eb="165">
      <t>シセツ</t>
    </rPh>
    <rPh sb="166" eb="168">
      <t>コウシン</t>
    </rPh>
    <rPh sb="169" eb="172">
      <t>タイシンカ</t>
    </rPh>
    <rPh sb="174" eb="176">
      <t>タガク</t>
    </rPh>
    <rPh sb="177" eb="179">
      <t>シキン</t>
    </rPh>
    <rPh sb="180" eb="182">
      <t>ヒツヨウ</t>
    </rPh>
    <rPh sb="190" eb="193">
      <t>ケイカクテキ</t>
    </rPh>
    <rPh sb="195" eb="198">
      <t>コウリツテキ</t>
    </rPh>
    <rPh sb="199" eb="201">
      <t>ジギョウ</t>
    </rPh>
    <rPh sb="202" eb="203">
      <t>オコナ</t>
    </rPh>
    <rPh sb="206" eb="208">
      <t>ケイエイ</t>
    </rPh>
    <rPh sb="208" eb="211">
      <t>コウリツカ</t>
    </rPh>
    <rPh sb="212" eb="213">
      <t>ト</t>
    </rPh>
    <rPh sb="214" eb="215">
      <t>ク</t>
    </rPh>
    <rPh sb="217" eb="219">
      <t>イッソウ</t>
    </rPh>
    <rPh sb="219" eb="221">
      <t>キョウカ</t>
    </rPh>
    <rPh sb="223" eb="225">
      <t>ヒツヨウ</t>
    </rPh>
    <rPh sb="229" eb="230">
      <t>クワ</t>
    </rPh>
    <rPh sb="232" eb="234">
      <t>リョウキン</t>
    </rPh>
    <rPh sb="240" eb="242">
      <t>アンテイ</t>
    </rPh>
    <rPh sb="244" eb="246">
      <t>キュウスイ</t>
    </rPh>
    <rPh sb="251" eb="253">
      <t>タイカ</t>
    </rPh>
    <rPh sb="258" eb="260">
      <t>ニンシキ</t>
    </rPh>
    <rPh sb="404" eb="405">
      <t>キャク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</si>
</sst>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0.84</c:v>
                </c:pt>
                <c:pt idx="1">
                  <c:v>0.64</c:v>
                </c:pt>
                <c:pt idx="2">
                  <c:v>0.4</c:v>
                </c:pt>
                <c:pt idx="3">
                  <c:v>0.18</c:v>
                </c:pt>
                <c:pt idx="4">
                  <c:v>0.57999999999999996</c:v>
                </c:pt>
              </c:numCache>
            </c:numRef>
          </c:val>
          <c:extLst xmlns:c16r2="http://schemas.microsoft.com/office/drawing/2015/06/chart">
            <c:ext xmlns:c16="http://schemas.microsoft.com/office/drawing/2014/chart" uri="{C3380CC4-5D6E-409C-BE32-E72D297353CC}">
              <c16:uniqueId val="{00000000-7157-40EC-919A-4085CC0F9A46}"/>
            </c:ext>
          </c:extLst>
        </c:ser>
        <c:dLbls>
          <c:showLegendKey val="0"/>
          <c:showVal val="0"/>
          <c:showCatName val="0"/>
          <c:showSerName val="0"/>
          <c:showPercent val="0"/>
          <c:showBubbleSize val="0"/>
        </c:dLbls>
        <c:gapWidth val="150"/>
        <c:axId val="324027424"/>
        <c:axId val="32402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xmlns:c16r2="http://schemas.microsoft.com/office/drawing/2015/06/chart">
            <c:ext xmlns:c16="http://schemas.microsoft.com/office/drawing/2014/chart" uri="{C3380CC4-5D6E-409C-BE32-E72D297353CC}">
              <c16:uniqueId val="{00000001-7157-40EC-919A-4085CC0F9A46}"/>
            </c:ext>
          </c:extLst>
        </c:ser>
        <c:dLbls>
          <c:showLegendKey val="0"/>
          <c:showVal val="0"/>
          <c:showCatName val="0"/>
          <c:showSerName val="0"/>
          <c:showPercent val="0"/>
          <c:showBubbleSize val="0"/>
        </c:dLbls>
        <c:marker val="1"/>
        <c:smooth val="0"/>
        <c:axId val="324027424"/>
        <c:axId val="324025856"/>
      </c:lineChart>
      <c:dateAx>
        <c:axId val="324027424"/>
        <c:scaling>
          <c:orientation val="minMax"/>
        </c:scaling>
        <c:delete val="1"/>
        <c:axPos val="b"/>
        <c:numFmt formatCode="&quot;H&quot;yy" sourceLinked="1"/>
        <c:majorTickMark val="none"/>
        <c:minorTickMark val="none"/>
        <c:tickLblPos val="none"/>
        <c:crossAx val="324025856"/>
        <c:crosses val="autoZero"/>
        <c:auto val="1"/>
        <c:lblOffset val="100"/>
        <c:baseTimeUnit val="years"/>
      </c:dateAx>
      <c:valAx>
        <c:axId val="3240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0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56.62</c:v>
                </c:pt>
                <c:pt idx="1">
                  <c:v>56.1</c:v>
                </c:pt>
                <c:pt idx="2">
                  <c:v>59.79</c:v>
                </c:pt>
                <c:pt idx="3">
                  <c:v>60.68</c:v>
                </c:pt>
                <c:pt idx="4">
                  <c:v>58.16</c:v>
                </c:pt>
              </c:numCache>
            </c:numRef>
          </c:val>
          <c:extLst xmlns:c16r2="http://schemas.microsoft.com/office/drawing/2015/06/chart">
            <c:ext xmlns:c16="http://schemas.microsoft.com/office/drawing/2014/chart" uri="{C3380CC4-5D6E-409C-BE32-E72D297353CC}">
              <c16:uniqueId val="{00000000-D14E-4BD9-AC5F-5361B808E01B}"/>
            </c:ext>
          </c:extLst>
        </c:ser>
        <c:dLbls>
          <c:showLegendKey val="0"/>
          <c:showVal val="0"/>
          <c:showCatName val="0"/>
          <c:showSerName val="0"/>
          <c:showPercent val="0"/>
          <c:showBubbleSize val="0"/>
        </c:dLbls>
        <c:gapWidth val="150"/>
        <c:axId val="324962072"/>
        <c:axId val="32495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xmlns:c16r2="http://schemas.microsoft.com/office/drawing/2015/06/chart">
            <c:ext xmlns:c16="http://schemas.microsoft.com/office/drawing/2014/chart" uri="{C3380CC4-5D6E-409C-BE32-E72D297353CC}">
              <c16:uniqueId val="{00000001-D14E-4BD9-AC5F-5361B808E01B}"/>
            </c:ext>
          </c:extLst>
        </c:ser>
        <c:dLbls>
          <c:showLegendKey val="0"/>
          <c:showVal val="0"/>
          <c:showCatName val="0"/>
          <c:showSerName val="0"/>
          <c:showPercent val="0"/>
          <c:showBubbleSize val="0"/>
        </c:dLbls>
        <c:marker val="1"/>
        <c:smooth val="0"/>
        <c:axId val="324962072"/>
        <c:axId val="324959328"/>
      </c:lineChart>
      <c:dateAx>
        <c:axId val="324962072"/>
        <c:scaling>
          <c:orientation val="minMax"/>
        </c:scaling>
        <c:delete val="1"/>
        <c:axPos val="b"/>
        <c:numFmt formatCode="&quot;H&quot;yy" sourceLinked="1"/>
        <c:majorTickMark val="none"/>
        <c:minorTickMark val="none"/>
        <c:tickLblPos val="none"/>
        <c:crossAx val="324959328"/>
        <c:crosses val="autoZero"/>
        <c:auto val="1"/>
        <c:lblOffset val="100"/>
        <c:baseTimeUnit val="years"/>
      </c:dateAx>
      <c:valAx>
        <c:axId val="3249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96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78.45</c:v>
                </c:pt>
                <c:pt idx="1">
                  <c:v>79.27</c:v>
                </c:pt>
                <c:pt idx="2">
                  <c:v>80.239999999999995</c:v>
                </c:pt>
                <c:pt idx="3">
                  <c:v>77.13</c:v>
                </c:pt>
                <c:pt idx="4">
                  <c:v>79.430000000000007</c:v>
                </c:pt>
              </c:numCache>
            </c:numRef>
          </c:val>
          <c:extLst xmlns:c16r2="http://schemas.microsoft.com/office/drawing/2015/06/chart">
            <c:ext xmlns:c16="http://schemas.microsoft.com/office/drawing/2014/chart" uri="{C3380CC4-5D6E-409C-BE32-E72D297353CC}">
              <c16:uniqueId val="{00000000-C4DE-4123-9B06-96343C4536E6}"/>
            </c:ext>
          </c:extLst>
        </c:ser>
        <c:dLbls>
          <c:showLegendKey val="0"/>
          <c:showVal val="0"/>
          <c:showCatName val="0"/>
          <c:showSerName val="0"/>
          <c:showPercent val="0"/>
          <c:showBubbleSize val="0"/>
        </c:dLbls>
        <c:gapWidth val="150"/>
        <c:axId val="324960504"/>
        <c:axId val="32496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xmlns:c16r2="http://schemas.microsoft.com/office/drawing/2015/06/chart">
            <c:ext xmlns:c16="http://schemas.microsoft.com/office/drawing/2014/chart" uri="{C3380CC4-5D6E-409C-BE32-E72D297353CC}">
              <c16:uniqueId val="{00000001-C4DE-4123-9B06-96343C4536E6}"/>
            </c:ext>
          </c:extLst>
        </c:ser>
        <c:dLbls>
          <c:showLegendKey val="0"/>
          <c:showVal val="0"/>
          <c:showCatName val="0"/>
          <c:showSerName val="0"/>
          <c:showPercent val="0"/>
          <c:showBubbleSize val="0"/>
        </c:dLbls>
        <c:marker val="1"/>
        <c:smooth val="0"/>
        <c:axId val="324960504"/>
        <c:axId val="324963248"/>
      </c:lineChart>
      <c:dateAx>
        <c:axId val="324960504"/>
        <c:scaling>
          <c:orientation val="minMax"/>
        </c:scaling>
        <c:delete val="1"/>
        <c:axPos val="b"/>
        <c:numFmt formatCode="&quot;H&quot;yy" sourceLinked="1"/>
        <c:majorTickMark val="none"/>
        <c:minorTickMark val="none"/>
        <c:tickLblPos val="none"/>
        <c:crossAx val="324963248"/>
        <c:crosses val="autoZero"/>
        <c:auto val="1"/>
        <c:lblOffset val="100"/>
        <c:baseTimeUnit val="years"/>
      </c:dateAx>
      <c:valAx>
        <c:axId val="32496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96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103.85</c:v>
                </c:pt>
                <c:pt idx="1">
                  <c:v>108.45</c:v>
                </c:pt>
                <c:pt idx="2">
                  <c:v>107.17</c:v>
                </c:pt>
                <c:pt idx="3">
                  <c:v>105</c:v>
                </c:pt>
                <c:pt idx="4">
                  <c:v>105.37</c:v>
                </c:pt>
              </c:numCache>
            </c:numRef>
          </c:val>
          <c:extLst xmlns:c16r2="http://schemas.microsoft.com/office/drawing/2015/06/chart">
            <c:ext xmlns:c16="http://schemas.microsoft.com/office/drawing/2014/chart" uri="{C3380CC4-5D6E-409C-BE32-E72D297353CC}">
              <c16:uniqueId val="{00000000-4342-45F3-8BA1-5397B8367287}"/>
            </c:ext>
          </c:extLst>
        </c:ser>
        <c:dLbls>
          <c:showLegendKey val="0"/>
          <c:showVal val="0"/>
          <c:showCatName val="0"/>
          <c:showSerName val="0"/>
          <c:showPercent val="0"/>
          <c:showBubbleSize val="0"/>
        </c:dLbls>
        <c:gapWidth val="150"/>
        <c:axId val="324028208"/>
        <c:axId val="32402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xmlns:c16r2="http://schemas.microsoft.com/office/drawing/2015/06/chart">
            <c:ext xmlns:c16="http://schemas.microsoft.com/office/drawing/2014/chart" uri="{C3380CC4-5D6E-409C-BE32-E72D297353CC}">
              <c16:uniqueId val="{00000001-4342-45F3-8BA1-5397B8367287}"/>
            </c:ext>
          </c:extLst>
        </c:ser>
        <c:dLbls>
          <c:showLegendKey val="0"/>
          <c:showVal val="0"/>
          <c:showCatName val="0"/>
          <c:showSerName val="0"/>
          <c:showPercent val="0"/>
          <c:showBubbleSize val="0"/>
        </c:dLbls>
        <c:marker val="1"/>
        <c:smooth val="0"/>
        <c:axId val="324028208"/>
        <c:axId val="324027816"/>
      </c:lineChart>
      <c:dateAx>
        <c:axId val="324028208"/>
        <c:scaling>
          <c:orientation val="minMax"/>
        </c:scaling>
        <c:delete val="1"/>
        <c:axPos val="b"/>
        <c:numFmt formatCode="&quot;H&quot;yy" sourceLinked="1"/>
        <c:majorTickMark val="none"/>
        <c:minorTickMark val="none"/>
        <c:tickLblPos val="none"/>
        <c:crossAx val="324027816"/>
        <c:crosses val="autoZero"/>
        <c:auto val="1"/>
        <c:lblOffset val="100"/>
        <c:baseTimeUnit val="years"/>
      </c:dateAx>
      <c:valAx>
        <c:axId val="324027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02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43.17</c:v>
                </c:pt>
                <c:pt idx="1">
                  <c:v>44.73</c:v>
                </c:pt>
                <c:pt idx="2">
                  <c:v>46.22</c:v>
                </c:pt>
                <c:pt idx="3">
                  <c:v>47.63</c:v>
                </c:pt>
                <c:pt idx="4">
                  <c:v>48.72</c:v>
                </c:pt>
              </c:numCache>
            </c:numRef>
          </c:val>
          <c:extLst xmlns:c16r2="http://schemas.microsoft.com/office/drawing/2015/06/chart">
            <c:ext xmlns:c16="http://schemas.microsoft.com/office/drawing/2014/chart" uri="{C3380CC4-5D6E-409C-BE32-E72D297353CC}">
              <c16:uniqueId val="{00000000-8A0A-4839-B313-DD6F131BC86E}"/>
            </c:ext>
          </c:extLst>
        </c:ser>
        <c:dLbls>
          <c:showLegendKey val="0"/>
          <c:showVal val="0"/>
          <c:showCatName val="0"/>
          <c:showSerName val="0"/>
          <c:showPercent val="0"/>
          <c:showBubbleSize val="0"/>
        </c:dLbls>
        <c:gapWidth val="150"/>
        <c:axId val="324640248"/>
        <c:axId val="32463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xmlns:c16r2="http://schemas.microsoft.com/office/drawing/2015/06/chart">
            <c:ext xmlns:c16="http://schemas.microsoft.com/office/drawing/2014/chart" uri="{C3380CC4-5D6E-409C-BE32-E72D297353CC}">
              <c16:uniqueId val="{00000001-8A0A-4839-B313-DD6F131BC86E}"/>
            </c:ext>
          </c:extLst>
        </c:ser>
        <c:dLbls>
          <c:showLegendKey val="0"/>
          <c:showVal val="0"/>
          <c:showCatName val="0"/>
          <c:showSerName val="0"/>
          <c:showPercent val="0"/>
          <c:showBubbleSize val="0"/>
        </c:dLbls>
        <c:marker val="1"/>
        <c:smooth val="0"/>
        <c:axId val="324640248"/>
        <c:axId val="324635936"/>
      </c:lineChart>
      <c:dateAx>
        <c:axId val="324640248"/>
        <c:scaling>
          <c:orientation val="minMax"/>
        </c:scaling>
        <c:delete val="1"/>
        <c:axPos val="b"/>
        <c:numFmt formatCode="&quot;H&quot;yy" sourceLinked="1"/>
        <c:majorTickMark val="none"/>
        <c:minorTickMark val="none"/>
        <c:tickLblPos val="none"/>
        <c:crossAx val="324635936"/>
        <c:crosses val="autoZero"/>
        <c:auto val="1"/>
        <c:lblOffset val="100"/>
        <c:baseTimeUnit val="years"/>
      </c:dateAx>
      <c:valAx>
        <c:axId val="3246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4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9.66</c:v>
                </c:pt>
                <c:pt idx="1">
                  <c:v>10.74</c:v>
                </c:pt>
                <c:pt idx="2">
                  <c:v>13.09</c:v>
                </c:pt>
                <c:pt idx="3">
                  <c:v>16.73</c:v>
                </c:pt>
                <c:pt idx="4">
                  <c:v>18.12</c:v>
                </c:pt>
              </c:numCache>
            </c:numRef>
          </c:val>
          <c:extLst xmlns:c16r2="http://schemas.microsoft.com/office/drawing/2015/06/chart">
            <c:ext xmlns:c16="http://schemas.microsoft.com/office/drawing/2014/chart" uri="{C3380CC4-5D6E-409C-BE32-E72D297353CC}">
              <c16:uniqueId val="{00000000-1FDC-41B4-BFBD-6AD085090224}"/>
            </c:ext>
          </c:extLst>
        </c:ser>
        <c:dLbls>
          <c:showLegendKey val="0"/>
          <c:showVal val="0"/>
          <c:showCatName val="0"/>
          <c:showSerName val="0"/>
          <c:showPercent val="0"/>
          <c:showBubbleSize val="0"/>
        </c:dLbls>
        <c:gapWidth val="150"/>
        <c:axId val="324640640"/>
        <c:axId val="324639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xmlns:c16r2="http://schemas.microsoft.com/office/drawing/2015/06/chart">
            <c:ext xmlns:c16="http://schemas.microsoft.com/office/drawing/2014/chart" uri="{C3380CC4-5D6E-409C-BE32-E72D297353CC}">
              <c16:uniqueId val="{00000001-1FDC-41B4-BFBD-6AD085090224}"/>
            </c:ext>
          </c:extLst>
        </c:ser>
        <c:dLbls>
          <c:showLegendKey val="0"/>
          <c:showVal val="0"/>
          <c:showCatName val="0"/>
          <c:showSerName val="0"/>
          <c:showPercent val="0"/>
          <c:showBubbleSize val="0"/>
        </c:dLbls>
        <c:marker val="1"/>
        <c:smooth val="0"/>
        <c:axId val="324640640"/>
        <c:axId val="324639464"/>
      </c:lineChart>
      <c:dateAx>
        <c:axId val="324640640"/>
        <c:scaling>
          <c:orientation val="minMax"/>
        </c:scaling>
        <c:delete val="1"/>
        <c:axPos val="b"/>
        <c:numFmt formatCode="&quot;H&quot;yy" sourceLinked="1"/>
        <c:majorTickMark val="none"/>
        <c:minorTickMark val="none"/>
        <c:tickLblPos val="none"/>
        <c:crossAx val="324639464"/>
        <c:crosses val="autoZero"/>
        <c:auto val="1"/>
        <c:lblOffset val="100"/>
        <c:baseTimeUnit val="years"/>
      </c:dateAx>
      <c:valAx>
        <c:axId val="32463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21-4718-9A2C-B63D058B4773}"/>
            </c:ext>
          </c:extLst>
        </c:ser>
        <c:dLbls>
          <c:showLegendKey val="0"/>
          <c:showVal val="0"/>
          <c:showCatName val="0"/>
          <c:showSerName val="0"/>
          <c:showPercent val="0"/>
          <c:showBubbleSize val="0"/>
        </c:dLbls>
        <c:gapWidth val="150"/>
        <c:axId val="324641032"/>
        <c:axId val="32463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xmlns:c16r2="http://schemas.microsoft.com/office/drawing/2015/06/chart">
            <c:ext xmlns:c16="http://schemas.microsoft.com/office/drawing/2014/chart" uri="{C3380CC4-5D6E-409C-BE32-E72D297353CC}">
              <c16:uniqueId val="{00000001-C521-4718-9A2C-B63D058B4773}"/>
            </c:ext>
          </c:extLst>
        </c:ser>
        <c:dLbls>
          <c:showLegendKey val="0"/>
          <c:showVal val="0"/>
          <c:showCatName val="0"/>
          <c:showSerName val="0"/>
          <c:showPercent val="0"/>
          <c:showBubbleSize val="0"/>
        </c:dLbls>
        <c:marker val="1"/>
        <c:smooth val="0"/>
        <c:axId val="324641032"/>
        <c:axId val="324637896"/>
      </c:lineChart>
      <c:dateAx>
        <c:axId val="324641032"/>
        <c:scaling>
          <c:orientation val="minMax"/>
        </c:scaling>
        <c:delete val="1"/>
        <c:axPos val="b"/>
        <c:numFmt formatCode="&quot;H&quot;yy" sourceLinked="1"/>
        <c:majorTickMark val="none"/>
        <c:minorTickMark val="none"/>
        <c:tickLblPos val="none"/>
        <c:crossAx val="324637896"/>
        <c:crosses val="autoZero"/>
        <c:auto val="1"/>
        <c:lblOffset val="100"/>
        <c:baseTimeUnit val="years"/>
      </c:dateAx>
      <c:valAx>
        <c:axId val="324637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64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560.29999999999995</c:v>
                </c:pt>
                <c:pt idx="1">
                  <c:v>513.69000000000005</c:v>
                </c:pt>
                <c:pt idx="2">
                  <c:v>437.63</c:v>
                </c:pt>
                <c:pt idx="3">
                  <c:v>477.69</c:v>
                </c:pt>
                <c:pt idx="4">
                  <c:v>432.81</c:v>
                </c:pt>
              </c:numCache>
            </c:numRef>
          </c:val>
          <c:extLst xmlns:c16r2="http://schemas.microsoft.com/office/drawing/2015/06/chart">
            <c:ext xmlns:c16="http://schemas.microsoft.com/office/drawing/2014/chart" uri="{C3380CC4-5D6E-409C-BE32-E72D297353CC}">
              <c16:uniqueId val="{00000000-F75D-4AAB-80FB-845AF0EA44DD}"/>
            </c:ext>
          </c:extLst>
        </c:ser>
        <c:dLbls>
          <c:showLegendKey val="0"/>
          <c:showVal val="0"/>
          <c:showCatName val="0"/>
          <c:showSerName val="0"/>
          <c:showPercent val="0"/>
          <c:showBubbleSize val="0"/>
        </c:dLbls>
        <c:gapWidth val="150"/>
        <c:axId val="324633976"/>
        <c:axId val="32463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xmlns:c16r2="http://schemas.microsoft.com/office/drawing/2015/06/chart">
            <c:ext xmlns:c16="http://schemas.microsoft.com/office/drawing/2014/chart" uri="{C3380CC4-5D6E-409C-BE32-E72D297353CC}">
              <c16:uniqueId val="{00000001-F75D-4AAB-80FB-845AF0EA44DD}"/>
            </c:ext>
          </c:extLst>
        </c:ser>
        <c:dLbls>
          <c:showLegendKey val="0"/>
          <c:showVal val="0"/>
          <c:showCatName val="0"/>
          <c:showSerName val="0"/>
          <c:showPercent val="0"/>
          <c:showBubbleSize val="0"/>
        </c:dLbls>
        <c:marker val="1"/>
        <c:smooth val="0"/>
        <c:axId val="324633976"/>
        <c:axId val="324635152"/>
      </c:lineChart>
      <c:dateAx>
        <c:axId val="324633976"/>
        <c:scaling>
          <c:orientation val="minMax"/>
        </c:scaling>
        <c:delete val="1"/>
        <c:axPos val="b"/>
        <c:numFmt formatCode="&quot;H&quot;yy" sourceLinked="1"/>
        <c:majorTickMark val="none"/>
        <c:minorTickMark val="none"/>
        <c:tickLblPos val="none"/>
        <c:crossAx val="324635152"/>
        <c:crosses val="autoZero"/>
        <c:auto val="1"/>
        <c:lblOffset val="100"/>
        <c:baseTimeUnit val="years"/>
      </c:dateAx>
      <c:valAx>
        <c:axId val="324635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63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584.08000000000004</c:v>
                </c:pt>
                <c:pt idx="1">
                  <c:v>560.19000000000005</c:v>
                </c:pt>
                <c:pt idx="2">
                  <c:v>538.11</c:v>
                </c:pt>
                <c:pt idx="3">
                  <c:v>527.20000000000005</c:v>
                </c:pt>
                <c:pt idx="4">
                  <c:v>511.34</c:v>
                </c:pt>
              </c:numCache>
            </c:numRef>
          </c:val>
          <c:extLst xmlns:c16r2="http://schemas.microsoft.com/office/drawing/2015/06/chart">
            <c:ext xmlns:c16="http://schemas.microsoft.com/office/drawing/2014/chart" uri="{C3380CC4-5D6E-409C-BE32-E72D297353CC}">
              <c16:uniqueId val="{00000000-6732-41A8-A249-8CB472F194AC}"/>
            </c:ext>
          </c:extLst>
        </c:ser>
        <c:dLbls>
          <c:showLegendKey val="0"/>
          <c:showVal val="0"/>
          <c:showCatName val="0"/>
          <c:showSerName val="0"/>
          <c:showPercent val="0"/>
          <c:showBubbleSize val="0"/>
        </c:dLbls>
        <c:gapWidth val="150"/>
        <c:axId val="324958544"/>
        <c:axId val="32496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xmlns:c16r2="http://schemas.microsoft.com/office/drawing/2015/06/chart">
            <c:ext xmlns:c16="http://schemas.microsoft.com/office/drawing/2014/chart" uri="{C3380CC4-5D6E-409C-BE32-E72D297353CC}">
              <c16:uniqueId val="{00000001-6732-41A8-A249-8CB472F194AC}"/>
            </c:ext>
          </c:extLst>
        </c:ser>
        <c:dLbls>
          <c:showLegendKey val="0"/>
          <c:showVal val="0"/>
          <c:showCatName val="0"/>
          <c:showSerName val="0"/>
          <c:showPercent val="0"/>
          <c:showBubbleSize val="0"/>
        </c:dLbls>
        <c:marker val="1"/>
        <c:smooth val="0"/>
        <c:axId val="324958544"/>
        <c:axId val="324963640"/>
      </c:lineChart>
      <c:dateAx>
        <c:axId val="324958544"/>
        <c:scaling>
          <c:orientation val="minMax"/>
        </c:scaling>
        <c:delete val="1"/>
        <c:axPos val="b"/>
        <c:numFmt formatCode="&quot;H&quot;yy" sourceLinked="1"/>
        <c:majorTickMark val="none"/>
        <c:minorTickMark val="none"/>
        <c:tickLblPos val="none"/>
        <c:crossAx val="324963640"/>
        <c:crosses val="autoZero"/>
        <c:auto val="1"/>
        <c:lblOffset val="100"/>
        <c:baseTimeUnit val="years"/>
      </c:dateAx>
      <c:valAx>
        <c:axId val="324963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95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100.99</c:v>
                </c:pt>
                <c:pt idx="1">
                  <c:v>104.54</c:v>
                </c:pt>
                <c:pt idx="2">
                  <c:v>102.42</c:v>
                </c:pt>
                <c:pt idx="3">
                  <c:v>102.24</c:v>
                </c:pt>
                <c:pt idx="4">
                  <c:v>100.18</c:v>
                </c:pt>
              </c:numCache>
            </c:numRef>
          </c:val>
          <c:extLst xmlns:c16r2="http://schemas.microsoft.com/office/drawing/2015/06/chart">
            <c:ext xmlns:c16="http://schemas.microsoft.com/office/drawing/2014/chart" uri="{C3380CC4-5D6E-409C-BE32-E72D297353CC}">
              <c16:uniqueId val="{00000000-1FDA-4900-A0B2-379FCECFAF8D}"/>
            </c:ext>
          </c:extLst>
        </c:ser>
        <c:dLbls>
          <c:showLegendKey val="0"/>
          <c:showVal val="0"/>
          <c:showCatName val="0"/>
          <c:showSerName val="0"/>
          <c:showPercent val="0"/>
          <c:showBubbleSize val="0"/>
        </c:dLbls>
        <c:gapWidth val="150"/>
        <c:axId val="324964032"/>
        <c:axId val="32495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xmlns:c16r2="http://schemas.microsoft.com/office/drawing/2015/06/chart">
            <c:ext xmlns:c16="http://schemas.microsoft.com/office/drawing/2014/chart" uri="{C3380CC4-5D6E-409C-BE32-E72D297353CC}">
              <c16:uniqueId val="{00000001-1FDA-4900-A0B2-379FCECFAF8D}"/>
            </c:ext>
          </c:extLst>
        </c:ser>
        <c:dLbls>
          <c:showLegendKey val="0"/>
          <c:showVal val="0"/>
          <c:showCatName val="0"/>
          <c:showSerName val="0"/>
          <c:showPercent val="0"/>
          <c:showBubbleSize val="0"/>
        </c:dLbls>
        <c:marker val="1"/>
        <c:smooth val="0"/>
        <c:axId val="324964032"/>
        <c:axId val="324958936"/>
      </c:lineChart>
      <c:dateAx>
        <c:axId val="324964032"/>
        <c:scaling>
          <c:orientation val="minMax"/>
        </c:scaling>
        <c:delete val="1"/>
        <c:axPos val="b"/>
        <c:numFmt formatCode="&quot;H&quot;yy" sourceLinked="1"/>
        <c:majorTickMark val="none"/>
        <c:minorTickMark val="none"/>
        <c:tickLblPos val="none"/>
        <c:crossAx val="324958936"/>
        <c:crosses val="autoZero"/>
        <c:auto val="1"/>
        <c:lblOffset val="100"/>
        <c:baseTimeUnit val="years"/>
      </c:dateAx>
      <c:valAx>
        <c:axId val="32495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96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136.06</c:v>
                </c:pt>
                <c:pt idx="1">
                  <c:v>131.54</c:v>
                </c:pt>
                <c:pt idx="2">
                  <c:v>134.61000000000001</c:v>
                </c:pt>
                <c:pt idx="3">
                  <c:v>135.29</c:v>
                </c:pt>
                <c:pt idx="4">
                  <c:v>137.57</c:v>
                </c:pt>
              </c:numCache>
            </c:numRef>
          </c:val>
          <c:extLst xmlns:c16r2="http://schemas.microsoft.com/office/drawing/2015/06/chart">
            <c:ext xmlns:c16="http://schemas.microsoft.com/office/drawing/2014/chart" uri="{C3380CC4-5D6E-409C-BE32-E72D297353CC}">
              <c16:uniqueId val="{00000000-547A-4687-B809-C77CD302BA17}"/>
            </c:ext>
          </c:extLst>
        </c:ser>
        <c:dLbls>
          <c:showLegendKey val="0"/>
          <c:showVal val="0"/>
          <c:showCatName val="0"/>
          <c:showSerName val="0"/>
          <c:showPercent val="0"/>
          <c:showBubbleSize val="0"/>
        </c:dLbls>
        <c:gapWidth val="150"/>
        <c:axId val="324957368"/>
        <c:axId val="32496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xmlns:c16r2="http://schemas.microsoft.com/office/drawing/2015/06/chart">
            <c:ext xmlns:c16="http://schemas.microsoft.com/office/drawing/2014/chart" uri="{C3380CC4-5D6E-409C-BE32-E72D297353CC}">
              <c16:uniqueId val="{00000001-547A-4687-B809-C77CD302BA17}"/>
            </c:ext>
          </c:extLst>
        </c:ser>
        <c:dLbls>
          <c:showLegendKey val="0"/>
          <c:showVal val="0"/>
          <c:showCatName val="0"/>
          <c:showSerName val="0"/>
          <c:showPercent val="0"/>
          <c:showBubbleSize val="0"/>
        </c:dLbls>
        <c:marker val="1"/>
        <c:smooth val="0"/>
        <c:axId val="324957368"/>
        <c:axId val="324962856"/>
      </c:lineChart>
      <c:dateAx>
        <c:axId val="324957368"/>
        <c:scaling>
          <c:orientation val="minMax"/>
        </c:scaling>
        <c:delete val="1"/>
        <c:axPos val="b"/>
        <c:numFmt formatCode="&quot;H&quot;yy" sourceLinked="1"/>
        <c:majorTickMark val="none"/>
        <c:minorTickMark val="none"/>
        <c:tickLblPos val="none"/>
        <c:crossAx val="324962856"/>
        <c:crosses val="autoZero"/>
        <c:auto val="1"/>
        <c:lblOffset val="100"/>
        <c:baseTimeUnit val="years"/>
      </c:dateAx>
      <c:valAx>
        <c:axId val="32496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95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28"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群馬県　安中市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6" t="str">
        <f>データ!$M$6</f>
        <v>非設置</v>
      </c>
      <c r="AE8" s="86"/>
      <c r="AF8" s="86"/>
      <c r="AG8" s="86"/>
      <c r="AH8" s="86"/>
      <c r="AI8" s="86"/>
      <c r="AJ8" s="86"/>
      <c r="AK8" s="4"/>
      <c r="AL8" s="74">
        <f>データ!$R$6</f>
        <v>56706</v>
      </c>
      <c r="AM8" s="74"/>
      <c r="AN8" s="74"/>
      <c r="AO8" s="74"/>
      <c r="AP8" s="74"/>
      <c r="AQ8" s="74"/>
      <c r="AR8" s="74"/>
      <c r="AS8" s="74"/>
      <c r="AT8" s="70">
        <f>データ!$S$6</f>
        <v>276.31</v>
      </c>
      <c r="AU8" s="71"/>
      <c r="AV8" s="71"/>
      <c r="AW8" s="71"/>
      <c r="AX8" s="71"/>
      <c r="AY8" s="71"/>
      <c r="AZ8" s="71"/>
      <c r="BA8" s="71"/>
      <c r="BB8" s="73">
        <f>データ!$T$6</f>
        <v>205.23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63.21</v>
      </c>
      <c r="J10" s="71"/>
      <c r="K10" s="71"/>
      <c r="L10" s="71"/>
      <c r="M10" s="71"/>
      <c r="N10" s="71"/>
      <c r="O10" s="72"/>
      <c r="P10" s="73">
        <f>データ!$P$6</f>
        <v>99.18</v>
      </c>
      <c r="Q10" s="73"/>
      <c r="R10" s="73"/>
      <c r="S10" s="73"/>
      <c r="T10" s="73"/>
      <c r="U10" s="73"/>
      <c r="V10" s="73"/>
      <c r="W10" s="74">
        <f>データ!$Q$6</f>
        <v>2420</v>
      </c>
      <c r="X10" s="74"/>
      <c r="Y10" s="74"/>
      <c r="Z10" s="74"/>
      <c r="AA10" s="74"/>
      <c r="AB10" s="74"/>
      <c r="AC10" s="74"/>
      <c r="AD10" s="2"/>
      <c r="AE10" s="2"/>
      <c r="AF10" s="2"/>
      <c r="AG10" s="2"/>
      <c r="AH10" s="4"/>
      <c r="AI10" s="4"/>
      <c r="AJ10" s="4"/>
      <c r="AK10" s="4"/>
      <c r="AL10" s="74">
        <f>データ!$U$6</f>
        <v>55966</v>
      </c>
      <c r="AM10" s="74"/>
      <c r="AN10" s="74"/>
      <c r="AO10" s="74"/>
      <c r="AP10" s="74"/>
      <c r="AQ10" s="74"/>
      <c r="AR10" s="74"/>
      <c r="AS10" s="74"/>
      <c r="AT10" s="70">
        <f>データ!$V$6</f>
        <v>126.13</v>
      </c>
      <c r="AU10" s="71"/>
      <c r="AV10" s="71"/>
      <c r="AW10" s="71"/>
      <c r="AX10" s="71"/>
      <c r="AY10" s="71"/>
      <c r="AZ10" s="71"/>
      <c r="BA10" s="71"/>
      <c r="BB10" s="73">
        <f>データ!$W$6</f>
        <v>443.72</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110</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109</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kWYnv041b1Qw3Ns9jHF9HgR9ZKq2rspty012gqaXNN4Oi56casRmRcTq4SdMIZ3+rNawyr3YtSMRfbInodk/A==" saltValue="CHKl8tzCMlRqzlesB9t7T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36"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102113</v>
      </c>
      <c r="D6" s="34">
        <f t="shared" si="3"/>
        <v>46</v>
      </c>
      <c r="E6" s="34">
        <f t="shared" si="3"/>
        <v>1</v>
      </c>
      <c r="F6" s="34">
        <f t="shared" si="3"/>
        <v>0</v>
      </c>
      <c r="G6" s="34">
        <f t="shared" si="3"/>
        <v>1</v>
      </c>
      <c r="H6" s="34" t="str">
        <f t="shared" si="3"/>
        <v>群馬県　安中市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63.21</v>
      </c>
      <c r="P6" s="35">
        <f t="shared" si="3"/>
        <v>99.18</v>
      </c>
      <c r="Q6" s="35">
        <f t="shared" si="3"/>
        <v>2420</v>
      </c>
      <c r="R6" s="35">
        <f t="shared" si="3"/>
        <v>56706</v>
      </c>
      <c r="S6" s="35">
        <f t="shared" si="3"/>
        <v>276.31</v>
      </c>
      <c r="T6" s="35">
        <f t="shared" si="3"/>
        <v>205.23</v>
      </c>
      <c r="U6" s="35">
        <f t="shared" si="3"/>
        <v>55966</v>
      </c>
      <c r="V6" s="35">
        <f t="shared" si="3"/>
        <v>126.13</v>
      </c>
      <c r="W6" s="35">
        <f t="shared" si="3"/>
        <v>443.72</v>
      </c>
      <c r="X6" s="36">
        <f>IF(X7="",NA(),X7)</f>
        <v>103.85</v>
      </c>
      <c r="Y6" s="36">
        <f t="shared" ref="Y6:AG6" si="4">IF(Y7="",NA(),Y7)</f>
        <v>108.45</v>
      </c>
      <c r="Z6" s="36">
        <f t="shared" si="4"/>
        <v>107.17</v>
      </c>
      <c r="AA6" s="36">
        <f t="shared" si="4"/>
        <v>105</v>
      </c>
      <c r="AB6" s="36">
        <f t="shared" si="4"/>
        <v>105.37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560.29999999999995</v>
      </c>
      <c r="AU6" s="36">
        <f t="shared" ref="AU6:BC6" si="6">IF(AU7="",NA(),AU7)</f>
        <v>513.69000000000005</v>
      </c>
      <c r="AV6" s="36">
        <f t="shared" si="6"/>
        <v>437.63</v>
      </c>
      <c r="AW6" s="36">
        <f t="shared" si="6"/>
        <v>477.69</v>
      </c>
      <c r="AX6" s="36">
        <f t="shared" si="6"/>
        <v>432.81</v>
      </c>
      <c r="AY6" s="36">
        <f t="shared" si="6"/>
        <v>357.82</v>
      </c>
      <c r="AZ6" s="36">
        <f t="shared" si="6"/>
        <v>355.5</v>
      </c>
      <c r="BA6" s="36">
        <f t="shared" si="6"/>
        <v>349.83</v>
      </c>
      <c r="BB6" s="36">
        <f t="shared" si="6"/>
        <v>360.86</v>
      </c>
      <c r="BC6" s="36">
        <f t="shared" si="6"/>
        <v>350.79</v>
      </c>
      <c r="BD6" s="35" t="str">
        <f>IF(BD7="","",IF(BD7="-","【-】","【"&amp;SUBSTITUTE(TEXT(BD7,"#,##0.00"),"-","△")&amp;"】"))</f>
        <v>【260.31】</v>
      </c>
      <c r="BE6" s="36">
        <f>IF(BE7="",NA(),BE7)</f>
        <v>584.08000000000004</v>
      </c>
      <c r="BF6" s="36">
        <f t="shared" ref="BF6:BN6" si="7">IF(BF7="",NA(),BF7)</f>
        <v>560.19000000000005</v>
      </c>
      <c r="BG6" s="36">
        <f t="shared" si="7"/>
        <v>538.11</v>
      </c>
      <c r="BH6" s="36">
        <f t="shared" si="7"/>
        <v>527.20000000000005</v>
      </c>
      <c r="BI6" s="36">
        <f t="shared" si="7"/>
        <v>511.34</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100.99</v>
      </c>
      <c r="BQ6" s="36">
        <f t="shared" ref="BQ6:BY6" si="8">IF(BQ7="",NA(),BQ7)</f>
        <v>104.54</v>
      </c>
      <c r="BR6" s="36">
        <f t="shared" si="8"/>
        <v>102.42</v>
      </c>
      <c r="BS6" s="36">
        <f t="shared" si="8"/>
        <v>102.24</v>
      </c>
      <c r="BT6" s="36">
        <f t="shared" si="8"/>
        <v>100.18</v>
      </c>
      <c r="BU6" s="36">
        <f t="shared" si="8"/>
        <v>106.01</v>
      </c>
      <c r="BV6" s="36">
        <f t="shared" si="8"/>
        <v>104.57</v>
      </c>
      <c r="BW6" s="36">
        <f t="shared" si="8"/>
        <v>103.54</v>
      </c>
      <c r="BX6" s="36">
        <f t="shared" si="8"/>
        <v>103.32</v>
      </c>
      <c r="BY6" s="36">
        <f t="shared" si="8"/>
        <v>100.85</v>
      </c>
      <c r="BZ6" s="35" t="str">
        <f>IF(BZ7="","",IF(BZ7="-","【-】","【"&amp;SUBSTITUTE(TEXT(BZ7,"#,##0.00"),"-","△")&amp;"】"))</f>
        <v>【100.05】</v>
      </c>
      <c r="CA6" s="36">
        <f>IF(CA7="",NA(),CA7)</f>
        <v>136.06</v>
      </c>
      <c r="CB6" s="36">
        <f t="shared" ref="CB6:CJ6" si="9">IF(CB7="",NA(),CB7)</f>
        <v>131.54</v>
      </c>
      <c r="CC6" s="36">
        <f t="shared" si="9"/>
        <v>134.61000000000001</v>
      </c>
      <c r="CD6" s="36">
        <f t="shared" si="9"/>
        <v>135.29</v>
      </c>
      <c r="CE6" s="36">
        <f t="shared" si="9"/>
        <v>137.57</v>
      </c>
      <c r="CF6" s="36">
        <f t="shared" si="9"/>
        <v>162.24</v>
      </c>
      <c r="CG6" s="36">
        <f t="shared" si="9"/>
        <v>165.47</v>
      </c>
      <c r="CH6" s="36">
        <f t="shared" si="9"/>
        <v>167.46</v>
      </c>
      <c r="CI6" s="36">
        <f t="shared" si="9"/>
        <v>168.56</v>
      </c>
      <c r="CJ6" s="36">
        <f t="shared" si="9"/>
        <v>167.1</v>
      </c>
      <c r="CK6" s="35" t="str">
        <f>IF(CK7="","",IF(CK7="-","【-】","【"&amp;SUBSTITUTE(TEXT(CK7,"#,##0.00"),"-","△")&amp;"】"))</f>
        <v>【166.40】</v>
      </c>
      <c r="CL6" s="36">
        <f>IF(CL7="",NA(),CL7)</f>
        <v>56.62</v>
      </c>
      <c r="CM6" s="36">
        <f t="shared" ref="CM6:CU6" si="10">IF(CM7="",NA(),CM7)</f>
        <v>56.1</v>
      </c>
      <c r="CN6" s="36">
        <f t="shared" si="10"/>
        <v>59.79</v>
      </c>
      <c r="CO6" s="36">
        <f t="shared" si="10"/>
        <v>60.68</v>
      </c>
      <c r="CP6" s="36">
        <f t="shared" si="10"/>
        <v>58.16</v>
      </c>
      <c r="CQ6" s="36">
        <f t="shared" si="10"/>
        <v>59.11</v>
      </c>
      <c r="CR6" s="36">
        <f t="shared" si="10"/>
        <v>59.74</v>
      </c>
      <c r="CS6" s="36">
        <f t="shared" si="10"/>
        <v>59.46</v>
      </c>
      <c r="CT6" s="36">
        <f t="shared" si="10"/>
        <v>59.51</v>
      </c>
      <c r="CU6" s="36">
        <f t="shared" si="10"/>
        <v>59.91</v>
      </c>
      <c r="CV6" s="35" t="str">
        <f>IF(CV7="","",IF(CV7="-","【-】","【"&amp;SUBSTITUTE(TEXT(CV7,"#,##0.00"),"-","△")&amp;"】"))</f>
        <v>【60.69】</v>
      </c>
      <c r="CW6" s="36">
        <f>IF(CW7="",NA(),CW7)</f>
        <v>78.45</v>
      </c>
      <c r="CX6" s="36">
        <f t="shared" ref="CX6:DF6" si="11">IF(CX7="",NA(),CX7)</f>
        <v>79.27</v>
      </c>
      <c r="CY6" s="36">
        <f t="shared" si="11"/>
        <v>80.239999999999995</v>
      </c>
      <c r="CZ6" s="36">
        <f t="shared" si="11"/>
        <v>77.13</v>
      </c>
      <c r="DA6" s="36">
        <f t="shared" si="11"/>
        <v>79.430000000000007</v>
      </c>
      <c r="DB6" s="36">
        <f t="shared" si="11"/>
        <v>87.91</v>
      </c>
      <c r="DC6" s="36">
        <f t="shared" si="11"/>
        <v>87.28</v>
      </c>
      <c r="DD6" s="36">
        <f t="shared" si="11"/>
        <v>87.41</v>
      </c>
      <c r="DE6" s="36">
        <f t="shared" si="11"/>
        <v>87.08</v>
      </c>
      <c r="DF6" s="36">
        <f t="shared" si="11"/>
        <v>87.26</v>
      </c>
      <c r="DG6" s="35" t="str">
        <f>IF(DG7="","",IF(DG7="-","【-】","【"&amp;SUBSTITUTE(TEXT(DG7,"#,##0.00"),"-","△")&amp;"】"))</f>
        <v>【89.82】</v>
      </c>
      <c r="DH6" s="36">
        <f>IF(DH7="",NA(),DH7)</f>
        <v>43.17</v>
      </c>
      <c r="DI6" s="36">
        <f t="shared" ref="DI6:DQ6" si="12">IF(DI7="",NA(),DI7)</f>
        <v>44.73</v>
      </c>
      <c r="DJ6" s="36">
        <f t="shared" si="12"/>
        <v>46.22</v>
      </c>
      <c r="DK6" s="36">
        <f t="shared" si="12"/>
        <v>47.63</v>
      </c>
      <c r="DL6" s="36">
        <f t="shared" si="12"/>
        <v>48.72</v>
      </c>
      <c r="DM6" s="36">
        <f t="shared" si="12"/>
        <v>46.88</v>
      </c>
      <c r="DN6" s="36">
        <f t="shared" si="12"/>
        <v>46.94</v>
      </c>
      <c r="DO6" s="36">
        <f t="shared" si="12"/>
        <v>47.62</v>
      </c>
      <c r="DP6" s="36">
        <f t="shared" si="12"/>
        <v>48.55</v>
      </c>
      <c r="DQ6" s="36">
        <f t="shared" si="12"/>
        <v>49.2</v>
      </c>
      <c r="DR6" s="35" t="str">
        <f>IF(DR7="","",IF(DR7="-","【-】","【"&amp;SUBSTITUTE(TEXT(DR7,"#,##0.00"),"-","△")&amp;"】"))</f>
        <v>【50.19】</v>
      </c>
      <c r="DS6" s="36">
        <f>IF(DS7="",NA(),DS7)</f>
        <v>9.66</v>
      </c>
      <c r="DT6" s="36">
        <f t="shared" ref="DT6:EB6" si="13">IF(DT7="",NA(),DT7)</f>
        <v>10.74</v>
      </c>
      <c r="DU6" s="36">
        <f t="shared" si="13"/>
        <v>13.09</v>
      </c>
      <c r="DV6" s="36">
        <f t="shared" si="13"/>
        <v>16.73</v>
      </c>
      <c r="DW6" s="36">
        <f t="shared" si="13"/>
        <v>18.12</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0.84</v>
      </c>
      <c r="EE6" s="36">
        <f t="shared" ref="EE6:EM6" si="14">IF(EE7="",NA(),EE7)</f>
        <v>0.64</v>
      </c>
      <c r="EF6" s="36">
        <f t="shared" si="14"/>
        <v>0.4</v>
      </c>
      <c r="EG6" s="36">
        <f t="shared" si="14"/>
        <v>0.18</v>
      </c>
      <c r="EH6" s="36">
        <f t="shared" si="14"/>
        <v>0.57999999999999996</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102113</v>
      </c>
      <c r="D7" s="38">
        <v>46</v>
      </c>
      <c r="E7" s="38">
        <v>1</v>
      </c>
      <c r="F7" s="38">
        <v>0</v>
      </c>
      <c r="G7" s="38">
        <v>1</v>
      </c>
      <c r="H7" s="38" t="s">
        <v>92</v>
      </c>
      <c r="I7" s="38" t="s">
        <v>93</v>
      </c>
      <c r="J7" s="38" t="s">
        <v>94</v>
      </c>
      <c r="K7" s="38" t="s">
        <v>95</v>
      </c>
      <c r="L7" s="38" t="s">
        <v>96</v>
      </c>
      <c r="M7" s="38" t="s">
        <v>97</v>
      </c>
      <c r="N7" s="39" t="s">
        <v>98</v>
      </c>
      <c r="O7" s="39">
        <v>63.21</v>
      </c>
      <c r="P7" s="39">
        <v>99.18</v>
      </c>
      <c r="Q7" s="39">
        <v>2420</v>
      </c>
      <c r="R7" s="39">
        <v>56706</v>
      </c>
      <c r="S7" s="39">
        <v>276.31</v>
      </c>
      <c r="T7" s="39">
        <v>205.23</v>
      </c>
      <c r="U7" s="39">
        <v>55966</v>
      </c>
      <c r="V7" s="39">
        <v>126.13</v>
      </c>
      <c r="W7" s="39">
        <v>443.72</v>
      </c>
      <c r="X7" s="39">
        <v>103.85</v>
      </c>
      <c r="Y7" s="39">
        <v>108.45</v>
      </c>
      <c r="Z7" s="39">
        <v>107.17</v>
      </c>
      <c r="AA7" s="39">
        <v>105</v>
      </c>
      <c r="AB7" s="39">
        <v>105.37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560.29999999999995</v>
      </c>
      <c r="AU7" s="39">
        <v>513.69000000000005</v>
      </c>
      <c r="AV7" s="39">
        <v>437.63</v>
      </c>
      <c r="AW7" s="39">
        <v>477.69</v>
      </c>
      <c r="AX7" s="39">
        <v>432.81</v>
      </c>
      <c r="AY7" s="39">
        <v>357.82</v>
      </c>
      <c r="AZ7" s="39">
        <v>355.5</v>
      </c>
      <c r="BA7" s="39">
        <v>349.83</v>
      </c>
      <c r="BB7" s="39">
        <v>360.86</v>
      </c>
      <c r="BC7" s="39">
        <v>350.79</v>
      </c>
      <c r="BD7" s="39">
        <v>260.31</v>
      </c>
      <c r="BE7" s="39">
        <v>584.08000000000004</v>
      </c>
      <c r="BF7" s="39">
        <v>560.19000000000005</v>
      </c>
      <c r="BG7" s="39">
        <v>538.11</v>
      </c>
      <c r="BH7" s="39">
        <v>527.20000000000005</v>
      </c>
      <c r="BI7" s="39">
        <v>511.34</v>
      </c>
      <c r="BJ7" s="39">
        <v>307.45999999999998</v>
      </c>
      <c r="BK7" s="39">
        <v>312.58</v>
      </c>
      <c r="BL7" s="39">
        <v>314.87</v>
      </c>
      <c r="BM7" s="39">
        <v>309.27999999999997</v>
      </c>
      <c r="BN7" s="39">
        <v>322.92</v>
      </c>
      <c r="BO7" s="39">
        <v>275.67</v>
      </c>
      <c r="BP7" s="39">
        <v>100.99</v>
      </c>
      <c r="BQ7" s="39">
        <v>104.54</v>
      </c>
      <c r="BR7" s="39">
        <v>102.42</v>
      </c>
      <c r="BS7" s="39">
        <v>102.24</v>
      </c>
      <c r="BT7" s="39">
        <v>100.18</v>
      </c>
      <c r="BU7" s="39">
        <v>106.01</v>
      </c>
      <c r="BV7" s="39">
        <v>104.57</v>
      </c>
      <c r="BW7" s="39">
        <v>103.54</v>
      </c>
      <c r="BX7" s="39">
        <v>103.32</v>
      </c>
      <c r="BY7" s="39">
        <v>100.85</v>
      </c>
      <c r="BZ7" s="39">
        <v>100.05</v>
      </c>
      <c r="CA7" s="39">
        <v>136.06</v>
      </c>
      <c r="CB7" s="39">
        <v>131.54</v>
      </c>
      <c r="CC7" s="39">
        <v>134.61000000000001</v>
      </c>
      <c r="CD7" s="39">
        <v>135.29</v>
      </c>
      <c r="CE7" s="39">
        <v>137.57</v>
      </c>
      <c r="CF7" s="39">
        <v>162.24</v>
      </c>
      <c r="CG7" s="39">
        <v>165.47</v>
      </c>
      <c r="CH7" s="39">
        <v>167.46</v>
      </c>
      <c r="CI7" s="39">
        <v>168.56</v>
      </c>
      <c r="CJ7" s="39">
        <v>167.1</v>
      </c>
      <c r="CK7" s="39">
        <v>166.4</v>
      </c>
      <c r="CL7" s="39">
        <v>56.62</v>
      </c>
      <c r="CM7" s="39">
        <v>56.1</v>
      </c>
      <c r="CN7" s="39">
        <v>59.79</v>
      </c>
      <c r="CO7" s="39">
        <v>60.68</v>
      </c>
      <c r="CP7" s="39">
        <v>58.16</v>
      </c>
      <c r="CQ7" s="39">
        <v>59.11</v>
      </c>
      <c r="CR7" s="39">
        <v>59.74</v>
      </c>
      <c r="CS7" s="39">
        <v>59.46</v>
      </c>
      <c r="CT7" s="39">
        <v>59.51</v>
      </c>
      <c r="CU7" s="39">
        <v>59.91</v>
      </c>
      <c r="CV7" s="39">
        <v>60.69</v>
      </c>
      <c r="CW7" s="39">
        <v>78.45</v>
      </c>
      <c r="CX7" s="39">
        <v>79.27</v>
      </c>
      <c r="CY7" s="39">
        <v>80.239999999999995</v>
      </c>
      <c r="CZ7" s="39">
        <v>77.13</v>
      </c>
      <c r="DA7" s="39">
        <v>79.430000000000007</v>
      </c>
      <c r="DB7" s="39">
        <v>87.91</v>
      </c>
      <c r="DC7" s="39">
        <v>87.28</v>
      </c>
      <c r="DD7" s="39">
        <v>87.41</v>
      </c>
      <c r="DE7" s="39">
        <v>87.08</v>
      </c>
      <c r="DF7" s="39">
        <v>87.26</v>
      </c>
      <c r="DG7" s="39">
        <v>89.82</v>
      </c>
      <c r="DH7" s="39">
        <v>43.17</v>
      </c>
      <c r="DI7" s="39">
        <v>44.73</v>
      </c>
      <c r="DJ7" s="39">
        <v>46.22</v>
      </c>
      <c r="DK7" s="39">
        <v>47.63</v>
      </c>
      <c r="DL7" s="39">
        <v>48.72</v>
      </c>
      <c r="DM7" s="39">
        <v>46.88</v>
      </c>
      <c r="DN7" s="39">
        <v>46.94</v>
      </c>
      <c r="DO7" s="39">
        <v>47.62</v>
      </c>
      <c r="DP7" s="39">
        <v>48.55</v>
      </c>
      <c r="DQ7" s="39">
        <v>49.2</v>
      </c>
      <c r="DR7" s="39">
        <v>50.19</v>
      </c>
      <c r="DS7" s="39">
        <v>9.66</v>
      </c>
      <c r="DT7" s="39">
        <v>10.74</v>
      </c>
      <c r="DU7" s="39">
        <v>13.09</v>
      </c>
      <c r="DV7" s="39">
        <v>16.73</v>
      </c>
      <c r="DW7" s="39">
        <v>18.12</v>
      </c>
      <c r="DX7" s="39">
        <v>13.39</v>
      </c>
      <c r="DY7" s="39">
        <v>14.48</v>
      </c>
      <c r="DZ7" s="39">
        <v>16.27</v>
      </c>
      <c r="EA7" s="39">
        <v>17.11</v>
      </c>
      <c r="EB7" s="39">
        <v>18.329999999999998</v>
      </c>
      <c r="EC7" s="39">
        <v>20.63</v>
      </c>
      <c r="ED7" s="39">
        <v>0.84</v>
      </c>
      <c r="EE7" s="39">
        <v>0.64</v>
      </c>
      <c r="EF7" s="39">
        <v>0.4</v>
      </c>
      <c r="EG7" s="39">
        <v>0.18</v>
      </c>
      <c r="EH7" s="39">
        <v>0.57999999999999996</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神宮　修一</cp:lastModifiedBy>
  <cp:lastPrinted>2022-01-18T23:37:47Z</cp:lastPrinted>
  <dcterms:created xsi:type="dcterms:W3CDTF">2021-12-03T06:46:00Z</dcterms:created>
  <dcterms:modified xsi:type="dcterms:W3CDTF">2022-03-02T02:53:41Z</dcterms:modified>
  <cp:category/>
</cp:coreProperties>
</file>