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2財政課\財務係\市HP掲載ファイル\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C36" i="10"/>
  <c r="BE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l="1"/>
  <c r="BW34" i="10" s="1"/>
  <c r="BW35" i="10" s="1"/>
  <c r="BW36" i="10" s="1"/>
  <c r="BW37" i="10" s="1"/>
  <c r="BW38" i="10" s="1"/>
  <c r="CO34" i="10" l="1"/>
  <c r="CO35" i="10" s="1"/>
</calcChain>
</file>

<file path=xl/sharedStrings.xml><?xml version="1.0" encoding="utf-8"?>
<sst xmlns="http://schemas.openxmlformats.org/spreadsheetml/2006/main" count="1065" uniqueCount="614">
  <si>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</si>
  <si>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</si>
  <si>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</si>
  <si>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</si>
  <si>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</si>
  <si>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</si>
  <si>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</si>
  <si>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</si>
  <si>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</si>
  <si>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</si>
  <si>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</si>
  <si>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</si>
  <si>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</si>
  <si>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</si>
  <si>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</si>
  <si>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</si>
  <si>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</si>
  <si>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</si>
  <si>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</si>
  <si>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</si>
  <si>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</si>
  <si>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</si>
  <si>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</si>
  <si>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</si>
  <si>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</si>
  <si>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</si>
  <si>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</si>
  <si>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</si>
  <si>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</si>
  <si>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</si>
  <si>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</si>
  <si>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</si>
  <si>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</si>
  <si>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</si>
  <si>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</si>
  <si>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</si>
  <si>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</si>
  <si>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</si>
  <si>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</si>
  <si>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</si>
  <si>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</si>
  <si>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</si>
  <si>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</si>
  <si>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</si>
  <si>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</si>
  <si>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</si>
  <si>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</si>
  <si>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</si>
  <si>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</si>
  <si>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</si>
  <si>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</si>
  <si>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</si>
  <si>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</si>
  <si>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</si>
  <si>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</si>
  <si>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</si>
  <si>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</si>
  <si>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</si>
  <si>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</si>
  <si>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</si>
  <si>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</si>
  <si>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</si>
  <si>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</si>
  <si>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</si>
  <si>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</si>
  <si>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</si>
  <si>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</si>
  <si>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</si>
  <si>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</si>
  <si>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</si>
  <si>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</si>
  <si>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</si>
  <si>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</si>
  <si>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</si>
  <si>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</si>
  <si>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</si>
  <si>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</si>
  <si>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</si>
  <si>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</si>
  <si>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</si>
  <si>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</si>
  <si>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</si>
  <si>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</si>
  <si>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</si>
  <si>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</si>
  <si>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</si>
  <si>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</si>
  <si>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</si>
  <si>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</si>
  <si>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</si>
  <si>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</si>
  <si>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</si>
  <si>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</si>
  <si>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</si>
  <si>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</si>
  <si>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</si>
  <si>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</si>
  <si>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</si>
  <si>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</si>
  <si>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</si>
  <si>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</si>
  <si>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</si>
  <si>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</si>
  <si>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</si>
  <si>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</si>
  <si>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</si>
  <si>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</si>
  <si>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</si>
  <si>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</si>
  <si>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</si>
  <si>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</si>
  <si>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</si>
  <si>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</si>
  <si>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</si>
  <si>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</si>
  <si>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</si>
  <si>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</si>
  <si>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</si>
  <si>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</si>
  <si>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</si>
  <si>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</si>
  <si>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</si>
  <si>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</si>
  <si>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</si>
  <si>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</si>
  <si>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</si>
  <si>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</si>
  <si>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</si>
  <si>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</si>
  <si>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</si>
  <si>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</si>
  <si>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</si>
  <si>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</si>
  <si>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</si>
  <si>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</si>
  <si>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</si>
  <si>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</si>
  <si>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</si>
  <si>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</si>
  <si>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</si>
  <si>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</si>
  <si>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</si>
  <si>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</si>
  <si>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</si>
  <si>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</si>
  <si>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</si>
  <si>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</si>
  <si>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</si>
  <si>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</si>
  <si>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</si>
  <si>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</si>
  <si>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</si>
  <si>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</si>
  <si>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</si>
  <si>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</si>
  <si>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</si>
  <si>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</si>
  <si>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</si>
  <si>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</si>
  <si>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</si>
  <si>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</si>
  <si>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</si>
  <si>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</si>
  <si>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</si>
  <si>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</si>
  <si>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</si>
  <si>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</si>
  <si>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</si>
  <si>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</si>
  <si>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</si>
  <si>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</si>
  <si>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</si>
  <si>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</si>
  <si>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</si>
  <si>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</si>
  <si>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</si>
  <si>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</si>
  <si>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</si>
  <si>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</si>
  <si>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</si>
  <si>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</si>
  <si>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</si>
  <si>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</si>
  <si>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</si>
  <si>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</si>
  <si>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</si>
  <si>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</si>
  <si>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</si>
  <si>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</si>
  <si>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</si>
  <si>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</si>
  <si>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</si>
  <si>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</si>
  <si>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</si>
  <si>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</si>
  <si>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</si>
  <si>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</si>
  <si>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</si>
  <si>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</si>
  <si>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</si>
  <si>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</si>
  <si>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</si>
  <si>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</si>
  <si>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</si>
  <si>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</si>
  <si>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</si>
  <si>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</si>
  <si>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</si>
  <si>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</si>
  <si>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</si>
  <si>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</si>
  <si>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</si>
  <si>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</si>
  <si>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</si>
  <si>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群馬県安中市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</si>
  <si>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</si>
  <si>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</si>
  <si>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</si>
  <si>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</si>
  <si>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</si>
  <si>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</si>
  <si>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</si>
  <si>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</si>
  <si>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</si>
  <si>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</si>
  <si>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</si>
  <si>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</si>
  <si>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</si>
  <si>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</si>
  <si>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</si>
  <si>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</si>
  <si>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</si>
  <si>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</si>
  <si>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</si>
  <si>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</si>
  <si>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</si>
  <si>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</si>
  <si>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</si>
  <si>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</si>
  <si>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</si>
  <si>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</si>
  <si>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</si>
  <si>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</si>
  <si>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</si>
  <si>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</si>
  <si>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</si>
  <si>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</si>
  <si>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</si>
  <si>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</si>
  <si>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</si>
  <si>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</si>
  <si>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</si>
  <si>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</si>
  <si>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</si>
  <si>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</si>
  <si>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</si>
  <si>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</si>
  <si>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</si>
  <si>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</si>
  <si>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</si>
  <si>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</si>
  <si>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</si>
  <si>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</si>
  <si>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</si>
  <si>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</si>
  <si>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</si>
  <si>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</si>
  <si>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</si>
  <si>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</si>
  <si>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</si>
  <si>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</si>
  <si>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</si>
  <si>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</si>
  <si>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</si>
  <si>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</si>
  <si>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</si>
  <si>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</si>
  <si>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</si>
  <si>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</si>
  <si>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</si>
  <si>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</si>
  <si>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</si>
  <si>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</si>
  <si>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</si>
  <si>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</si>
  <si>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</si>
  <si>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</si>
  <si>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</si>
  <si>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</si>
  <si>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</si>
  <si>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</si>
  <si>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</si>
  <si>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</si>
  <si>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</si>
  <si>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</si>
  <si>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</si>
  <si>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</si>
  <si>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</si>
  <si>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</si>
  <si>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</si>
  <si>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</si>
  <si>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</si>
  <si>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</si>
  <si>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</si>
  <si>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</si>
  <si>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</si>
  <si>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</si>
  <si>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</si>
  <si>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</si>
  <si>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</si>
  <si>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</si>
  <si>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</si>
  <si>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</si>
  <si>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</si>
  <si>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</si>
  <si>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</si>
  <si>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</si>
  <si>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</si>
  <si>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</si>
  <si>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</si>
  <si>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</si>
  <si>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</si>
  <si>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</si>
  <si>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</si>
  <si>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</si>
  <si>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</si>
  <si>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</si>
  <si>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</si>
  <si>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</si>
  <si>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</si>
  <si>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</si>
  <si>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</si>
  <si>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</si>
  <si>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</si>
  <si>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</si>
  <si>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</si>
  <si>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</si>
  <si>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</si>
  <si>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</si>
  <si>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</si>
  <si>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</si>
  <si>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</si>
  <si>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</si>
  <si>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</si>
  <si>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</si>
  <si>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</si>
  <si>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</si>
  <si>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</si>
  <si>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</si>
  <si>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</si>
  <si>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</si>
  <si>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</si>
  <si>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</si>
  <si>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</si>
  <si>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</si>
  <si>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</si>
  <si>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</si>
  <si>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</si>
  <si>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</si>
  <si>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</si>
  <si>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</si>
  <si>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</si>
  <si>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</si>
  <si>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</si>
  <si>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</si>
  <si>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</si>
  <si>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</si>
  <si>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</si>
  <si>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群馬県安中市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</si>
  <si>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</si>
  <si>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</si>
  <si>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</si>
  <si>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</si>
  <si>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</si>
  <si>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</si>
  <si>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</si>
  <si>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</si>
  <si>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</si>
  <si>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</si>
  <si>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</si>
  <si>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</si>
  <si>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</si>
  <si>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</si>
  <si>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</si>
  <si>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</si>
  <si>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</si>
  <si>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</si>
  <si>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</si>
  <si>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</si>
  <si>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健康増進施設恵みの湯事業特別会計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</si>
  <si>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</si>
  <si>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</si>
  <si>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</si>
  <si>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</si>
  <si>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</si>
  <si>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</si>
  <si>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</si>
  <si>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</si>
  <si>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</si>
  <si>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</si>
  <si>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</si>
  <si>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</si>
  <si>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</si>
  <si>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</si>
  <si>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</si>
  <si>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</si>
  <si>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</si>
  <si>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</si>
  <si>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</si>
  <si>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</si>
  <si>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</si>
  <si>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介護サービス事業会計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</si>
  <si>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</si>
  <si>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</si>
  <si>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</si>
  <si>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</si>
  <si>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</si>
  <si>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</si>
  <si>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</si>
  <si>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</si>
  <si>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</si>
  <si>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</si>
  <si>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</si>
  <si>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</si>
  <si>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</si>
  <si>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</si>
  <si>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</si>
  <si>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</si>
  <si>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</si>
  <si>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</si>
  <si>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</si>
  <si>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</si>
  <si>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</si>
  <si>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</si>
  <si>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</si>
  <si>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</si>
  <si>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</si>
  <si>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</si>
  <si>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</si>
  <si>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</si>
  <si>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</si>
  <si>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</si>
  <si>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</si>
  <si>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</si>
  <si>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</si>
  <si>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</si>
  <si>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</si>
  <si>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</si>
  <si>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</si>
  <si>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</si>
  <si>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</si>
  <si>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</si>
  <si>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</si>
  <si>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</si>
  <si>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</si>
  <si>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</si>
  <si>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</si>
  <si>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</si>
  <si>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</si>
  <si>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</si>
  <si>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</si>
  <si>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</si>
  <si>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</si>
  <si>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</si>
  <si>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</si>
  <si>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</si>
  <si>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</si>
  <si>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</si>
  <si>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</si>
  <si>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</si>
  <si>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</si>
  <si>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</si>
  <si>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</si>
  <si>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</si>
  <si>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</si>
  <si>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</si>
  <si>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</si>
  <si>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</si>
  <si>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</si>
  <si>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</si>
  <si>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</si>
  <si>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</si>
  <si>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</si>
  <si>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</si>
  <si>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</si>
  <si>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</si>
  <si>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</si>
  <si>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</si>
  <si>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</si>
  <si>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</si>
  <si>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</si>
  <si>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</si>
  <si>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</si>
  <si>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</si>
  <si>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</si>
  <si>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</si>
  <si>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</si>
  <si>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</si>
  <si>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</si>
  <si>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</si>
  <si>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</si>
  <si>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</si>
  <si>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</si>
  <si>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</si>
  <si>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</si>
  <si>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</si>
  <si>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</si>
  <si>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</si>
  <si>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</si>
  <si>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</si>
  <si>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</si>
  <si>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</si>
  <si>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</si>
  <si>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</si>
  <si>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</si>
  <si>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</si>
  <si>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</si>
  <si>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</si>
  <si>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</si>
  <si>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</si>
  <si>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</si>
  <si>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</si>
  <si>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</si>
  <si>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</si>
  <si>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</si>
  <si>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</si>
  <si>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</si>
  <si>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</si>
  <si>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</si>
  <si>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</si>
  <si>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</si>
  <si>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</si>
  <si>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</si>
  <si>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</si>
  <si>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</si>
  <si>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</si>
  <si>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</si>
  <si>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</si>
  <si>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</si>
  <si>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</si>
  <si>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</si>
  <si>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</si>
  <si>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</si>
  <si>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</si>
  <si>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</si>
  <si>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</si>
  <si>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</si>
  <si>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</si>
  <si>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</si>
  <si>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</si>
  <si>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</si>
  <si>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</si>
  <si>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</si>
  <si>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</si>
  <si>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</si>
  <si>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</si>
  <si>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</si>
  <si>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</si>
  <si>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</si>
  <si>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</si>
  <si>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</si>
  <si>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</si>
  <si>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</si>
  <si>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</si>
  <si>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</si>
  <si>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</si>
  <si>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4.33</t>
  </si>
  <si>
    <t>▲ 7.42</t>
  </si>
  <si>
    <t>▲ 5.18</t>
  </si>
  <si>
    <t>▲ 2.13</t>
  </si>
  <si>
    <t>水道事業会計</t>
  </si>
  <si>
    <t>一般会計</t>
  </si>
  <si>
    <t>病院事業会計</t>
  </si>
  <si>
    <t>国民健康保険特別会計</t>
  </si>
  <si>
    <t>下水道事業特別会計</t>
  </si>
  <si>
    <t>介護保険特別会計</t>
  </si>
  <si>
    <t>介護サービス事業会計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</si>
  <si>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</si>
  <si>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</si>
  <si>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</si>
  <si>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</si>
  <si>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</si>
  <si>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</si>
  <si>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</si>
  <si>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</si>
  <si>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</si>
  <si>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</si>
  <si>
    <t>安中市土地開発公社</t>
    <rPh sb="0" eb="3">
      <t>アンナカシ</t>
    </rPh>
    <rPh sb="3" eb="5">
      <t>トチ</t>
    </rPh>
    <rPh sb="5" eb="7">
      <t>カイハツ</t>
    </rPh>
    <rPh sb="7" eb="9">
      <t>コウシャ</t>
    </rPh>
    <phoneticPr fontId="2"/>
  </si>
  <si>
    <t>碓氷峠交流記念財団</t>
    <rPh sb="0" eb="3">
      <t>ウスイトウゲ</t>
    </rPh>
    <rPh sb="3" eb="5">
      <t>コウリュウ</t>
    </rPh>
    <rPh sb="5" eb="7">
      <t>キネン</t>
    </rPh>
    <rPh sb="7" eb="9">
      <t>ザイダン</t>
    </rPh>
    <phoneticPr fontId="2"/>
  </si>
  <si>
    <t>-</t>
    <phoneticPr fontId="2"/>
  </si>
  <si>
    <t>地域振興基金</t>
  </si>
  <si>
    <t>職員退職手当基金</t>
  </si>
  <si>
    <t>庁舎建設基金</t>
  </si>
  <si>
    <t>福祉基金</t>
  </si>
  <si>
    <t>ふるさと創生基金</t>
  </si>
  <si>
    <t>-</t>
    <phoneticPr fontId="2"/>
  </si>
  <si>
    <t>高崎市・安中市消防組合</t>
    <phoneticPr fontId="2"/>
  </si>
  <si>
    <t>群馬県市町村総合事務組合</t>
    <phoneticPr fontId="2"/>
  </si>
  <si>
    <t>群馬県市町村会館管理組合</t>
    <phoneticPr fontId="2"/>
  </si>
  <si>
    <t>群馬県後期高齢者医療広域連合（一般会計）</t>
    <phoneticPr fontId="2"/>
  </si>
  <si>
    <t>群馬県後期高齢者医療広域連合（事業会計）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</si>
  <si>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</si>
  <si>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</si>
  <si>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</si>
  <si>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</si>
  <si>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安中市では地方債を発行する際に交付税措置のない地方債は極力起債しないとの方針で地方債の発行を行っていること、償還期間が比較的短いこと、多額の事業費がかかると予想された学校等の耐震改修・大規模改修を平成27年度までに集中的に取り組んだ結果、事業はほぼ終了し、新発債の発行が抑止できていることなどから、地方債の発行額の割に将来負担比率が低くなっていると推測される。
　また、有形固定資産減価償却率については、前述のとおり、道路により数値が下がっていると推察される。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</si>
  <si>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</si>
  <si>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</si>
  <si>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</si>
  <si>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</si>
  <si>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</si>
  <si>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</si>
  <si>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将来負担比率については上記の理由等により、比率が低くなっていると推測される。
　実質公債費比率については、類似団体の数値は年々減少していく中、安中市は増加を続けている。これは平成27年度まで学校施設の耐震補強等の事業が続いていたこと、比較的償還期間を短く設定した地方債が多いことの影響が大きいと考えられる。今後も耐震性の低い庁舎の建て替えなど、多額の起債が見込まれる事業が予定されており、公債費の増加が見込まれる要因は多いため、財政運営に気をつけ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</si>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</sst>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DBCA-495B-8980-4E788DE472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76776</c:v>
                </c:pt>
                <c:pt idx="1">
                  <c:v>25734</c:v>
                </c:pt>
                <c:pt idx="2">
                  <c:v>53708</c:v>
                </c:pt>
                <c:pt idx="3">
                  <c:v>46641</c:v>
                </c:pt>
                <c:pt idx="4">
                  <c:v>31808</c:v>
                </c:pt>
              </c:numCache>
            </c:numRef>
          </c:val>
          <c:smooth val="0"/>
          <c:extLst>
            <c:ext xmlns:c16="http://schemas.microsoft.com/office/drawing/2014/chart" uri="{C3380CC4-5D6E-409C-BE32-E72D297353CC}">
              <c16:uniqueId val="{00000001-DBCA-495B-8980-4E788DE472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5.42</c:v>
                </c:pt>
                <c:pt idx="1">
                  <c:v>5.98</c:v>
                </c:pt>
                <c:pt idx="2">
                  <c:v>5.45</c:v>
                </c:pt>
                <c:pt idx="3">
                  <c:v>5.32</c:v>
                </c:pt>
                <c:pt idx="4">
                  <c:v>5.76</c:v>
                </c:pt>
              </c:numCache>
            </c:numRef>
          </c:val>
          <c:extLst>
            <c:ext xmlns:c16="http://schemas.microsoft.com/office/drawing/2014/chart" uri="{C3380CC4-5D6E-409C-BE32-E72D297353CC}">
              <c16:uniqueId val="{00000000-A0B2-425C-B334-681C373C5A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39.869999999999997</c:v>
                </c:pt>
                <c:pt idx="1">
                  <c:v>34.770000000000003</c:v>
                </c:pt>
                <c:pt idx="2">
                  <c:v>33.24</c:v>
                </c:pt>
                <c:pt idx="3">
                  <c:v>33.950000000000003</c:v>
                </c:pt>
                <c:pt idx="4">
                  <c:v>36.26</c:v>
                </c:pt>
              </c:numCache>
            </c:numRef>
          </c:val>
          <c:extLst>
            <c:ext xmlns:c16="http://schemas.microsoft.com/office/drawing/2014/chart" uri="{C3380CC4-5D6E-409C-BE32-E72D297353CC}">
              <c16:uniqueId val="{00000001-A0B2-425C-B334-681C373C5A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-4.33</c:v>
                </c:pt>
                <c:pt idx="1">
                  <c:v>-7.42</c:v>
                </c:pt>
                <c:pt idx="2">
                  <c:v>-5.18</c:v>
                </c:pt>
                <c:pt idx="3">
                  <c:v>-2.13</c:v>
                </c:pt>
                <c:pt idx="4">
                  <c:v>0.5</c:v>
                </c:pt>
              </c:numCache>
            </c:numRef>
          </c:val>
          <c:smooth val="0"/>
          <c:extLst>
            <c:ext xmlns:c16="http://schemas.microsoft.com/office/drawing/2014/chart" uri="{C3380CC4-5D6E-409C-BE32-E72D297353CC}">
              <c16:uniqueId val="{00000002-A0B2-425C-B334-681C373C5A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0-0938-42C2-AC35-4448D776B9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38-42C2-AC35-4448D776B96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0.09</c:v>
                </c:pt>
                <c:pt idx="4">
                  <c:v>#N/A</c:v>
                </c:pt>
                <c:pt idx="5">
                  <c:v>0.02</c:v>
                </c:pt>
                <c:pt idx="6">
                  <c:v>#N/A</c:v>
                </c:pt>
                <c:pt idx="7">
                  <c:v>0.02</c:v>
                </c:pt>
                <c:pt idx="8">
                  <c:v>#N/A</c:v>
                </c:pt>
                <c:pt idx="9">
                  <c:v>0.02</c:v>
                </c:pt>
              </c:numCache>
            </c:numRef>
          </c:val>
          <c:extLst>
            <c:ext xmlns:c16="http://schemas.microsoft.com/office/drawing/2014/chart" uri="{C3380CC4-5D6E-409C-BE32-E72D297353CC}">
              <c16:uniqueId val="{00000002-0938-42C2-AC35-4448D776B968}"/>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0.23</c:v>
                </c:pt>
                <c:pt idx="4">
                  <c:v>#N/A</c:v>
                </c:pt>
                <c:pt idx="5">
                  <c:v>0.2</c:v>
                </c:pt>
                <c:pt idx="6">
                  <c:v>#N/A</c:v>
                </c:pt>
                <c:pt idx="7">
                  <c:v>0.19</c:v>
                </c:pt>
                <c:pt idx="8">
                  <c:v>#N/A</c:v>
                </c:pt>
                <c:pt idx="9">
                  <c:v>0.15</c:v>
                </c:pt>
              </c:numCache>
            </c:numRef>
          </c:val>
          <c:extLst>
            <c:ext xmlns:c16="http://schemas.microsoft.com/office/drawing/2014/chart" uri="{C3380CC4-5D6E-409C-BE32-E72D297353CC}">
              <c16:uniqueId val="{00000003-0938-42C2-AC35-4448D776B96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0.51</c:v>
                </c:pt>
                <c:pt idx="2">
                  <c:v>#N/A</c:v>
                </c:pt>
                <c:pt idx="3">
                  <c:v>0.28000000000000003</c:v>
                </c:pt>
                <c:pt idx="4">
                  <c:v>#N/A</c:v>
                </c:pt>
                <c:pt idx="5">
                  <c:v>0.86</c:v>
                </c:pt>
                <c:pt idx="6">
                  <c:v>#N/A</c:v>
                </c:pt>
                <c:pt idx="7">
                  <c:v>0.6</c:v>
                </c:pt>
                <c:pt idx="8">
                  <c:v>#N/A</c:v>
                </c:pt>
                <c:pt idx="9">
                  <c:v>0.27</c:v>
                </c:pt>
              </c:numCache>
            </c:numRef>
          </c:val>
          <c:extLst>
            <c:ext xmlns:c16="http://schemas.microsoft.com/office/drawing/2014/chart" uri="{C3380CC4-5D6E-409C-BE32-E72D297353CC}">
              <c16:uniqueId val="{00000004-0938-42C2-AC35-4448D776B96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0.03</c:v>
                </c:pt>
                <c:pt idx="6">
                  <c:v>#N/A</c:v>
                </c:pt>
                <c:pt idx="7">
                  <c:v>0.03</c:v>
                </c:pt>
                <c:pt idx="8">
                  <c:v>#N/A</c:v>
                </c:pt>
                <c:pt idx="9">
                  <c:v>0.27</c:v>
                </c:pt>
              </c:numCache>
            </c:numRef>
          </c:val>
          <c:extLst>
            <c:ext xmlns:c16="http://schemas.microsoft.com/office/drawing/2014/chart" uri="{C3380CC4-5D6E-409C-BE32-E72D297353CC}">
              <c16:uniqueId val="{00000005-0938-42C2-AC35-4448D776B96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0.16</c:v>
                </c:pt>
                <c:pt idx="4">
                  <c:v>#N/A</c:v>
                </c:pt>
                <c:pt idx="5">
                  <c:v>0.14000000000000001</c:v>
                </c:pt>
                <c:pt idx="6">
                  <c:v>#N/A</c:v>
                </c:pt>
                <c:pt idx="7">
                  <c:v>0.82</c:v>
                </c:pt>
                <c:pt idx="8">
                  <c:v>#N/A</c:v>
                </c:pt>
                <c:pt idx="9">
                  <c:v>1.5</c:v>
                </c:pt>
              </c:numCache>
            </c:numRef>
          </c:val>
          <c:extLst>
            <c:ext xmlns:c16="http://schemas.microsoft.com/office/drawing/2014/chart" uri="{C3380CC4-5D6E-409C-BE32-E72D297353CC}">
              <c16:uniqueId val="{00000006-0938-42C2-AC35-4448D776B96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1.91</c:v>
                </c:pt>
                <c:pt idx="2">
                  <c:v>#N/A</c:v>
                </c:pt>
                <c:pt idx="3">
                  <c:v>2.89</c:v>
                </c:pt>
                <c:pt idx="4">
                  <c:v>#N/A</c:v>
                </c:pt>
                <c:pt idx="5">
                  <c:v>2.2200000000000002</c:v>
                </c:pt>
                <c:pt idx="6">
                  <c:v>#N/A</c:v>
                </c:pt>
                <c:pt idx="7">
                  <c:v>2.14</c:v>
                </c:pt>
                <c:pt idx="8">
                  <c:v>#N/A</c:v>
                </c:pt>
                <c:pt idx="9">
                  <c:v>2.21</c:v>
                </c:pt>
              </c:numCache>
            </c:numRef>
          </c:val>
          <c:extLst>
            <c:ext xmlns:c16="http://schemas.microsoft.com/office/drawing/2014/chart" uri="{C3380CC4-5D6E-409C-BE32-E72D297353CC}">
              <c16:uniqueId val="{00000007-0938-42C2-AC35-4448D776B9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5.39</c:v>
                </c:pt>
                <c:pt idx="2">
                  <c:v>#N/A</c:v>
                </c:pt>
                <c:pt idx="3">
                  <c:v>5.97</c:v>
                </c:pt>
                <c:pt idx="4">
                  <c:v>#N/A</c:v>
                </c:pt>
                <c:pt idx="5">
                  <c:v>5.44</c:v>
                </c:pt>
                <c:pt idx="6">
                  <c:v>#N/A</c:v>
                </c:pt>
                <c:pt idx="7">
                  <c:v>5.29</c:v>
                </c:pt>
                <c:pt idx="8">
                  <c:v>#N/A</c:v>
                </c:pt>
                <c:pt idx="9">
                  <c:v>5.75</c:v>
                </c:pt>
              </c:numCache>
            </c:numRef>
          </c:val>
          <c:extLst>
            <c:ext xmlns:c16="http://schemas.microsoft.com/office/drawing/2014/chart" uri="{C3380CC4-5D6E-409C-BE32-E72D297353CC}">
              <c16:uniqueId val="{00000008-0938-42C2-AC35-4448D776B9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13.43</c:v>
                </c:pt>
                <c:pt idx="2">
                  <c:v>#N/A</c:v>
                </c:pt>
                <c:pt idx="3">
                  <c:v>14.07</c:v>
                </c:pt>
                <c:pt idx="4">
                  <c:v>#N/A</c:v>
                </c:pt>
                <c:pt idx="5">
                  <c:v>14.46</c:v>
                </c:pt>
                <c:pt idx="6">
                  <c:v>#N/A</c:v>
                </c:pt>
                <c:pt idx="7">
                  <c:v>14.08</c:v>
                </c:pt>
                <c:pt idx="8">
                  <c:v>#N/A</c:v>
                </c:pt>
                <c:pt idx="9">
                  <c:v>14.14</c:v>
                </c:pt>
              </c:numCache>
            </c:numRef>
          </c:val>
          <c:extLst>
            <c:ext xmlns:c16="http://schemas.microsoft.com/office/drawing/2014/chart" uri="{C3380CC4-5D6E-409C-BE32-E72D297353CC}">
              <c16:uniqueId val="{00000009-0938-42C2-AC35-4448D776B9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2455</c:v>
                </c:pt>
                <c:pt idx="5">
                  <c:v>2531</c:v>
                </c:pt>
                <c:pt idx="8">
                  <c:v>2605</c:v>
                </c:pt>
                <c:pt idx="11">
                  <c:v>2563</c:v>
                </c:pt>
                <c:pt idx="14">
                  <c:v>2520</c:v>
                </c:pt>
              </c:numCache>
            </c:numRef>
          </c:val>
          <c:extLst>
            <c:ext xmlns:c16="http://schemas.microsoft.com/office/drawing/2014/chart" uri="{C3380CC4-5D6E-409C-BE32-E72D297353CC}">
              <c16:uniqueId val="{00000000-D416-4758-BBBC-72B4CBAD15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16-4758-BBBC-72B4CBAD15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4</c:v>
                </c:pt>
                <c:pt idx="6">
                  <c:v>2</c:v>
                </c:pt>
                <c:pt idx="9">
                  <c:v>1</c:v>
                </c:pt>
                <c:pt idx="12">
                  <c:v>1</c:v>
                </c:pt>
              </c:numCache>
            </c:numRef>
          </c:val>
          <c:extLst>
            <c:ext xmlns:c16="http://schemas.microsoft.com/office/drawing/2014/chart" uri="{C3380CC4-5D6E-409C-BE32-E72D297353CC}">
              <c16:uniqueId val="{00000002-D416-4758-BBBC-72B4CBAD15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29</c:v>
                </c:pt>
                <c:pt idx="6">
                  <c:v>36</c:v>
                </c:pt>
                <c:pt idx="9">
                  <c:v>42</c:v>
                </c:pt>
                <c:pt idx="12">
                  <c:v>43</c:v>
                </c:pt>
              </c:numCache>
            </c:numRef>
          </c:val>
          <c:extLst>
            <c:ext xmlns:c16="http://schemas.microsoft.com/office/drawing/2014/chart" uri="{C3380CC4-5D6E-409C-BE32-E72D297353CC}">
              <c16:uniqueId val="{00000003-D416-4758-BBBC-72B4CBAD15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586</c:v>
                </c:pt>
                <c:pt idx="3">
                  <c:v>606</c:v>
                </c:pt>
                <c:pt idx="6">
                  <c:v>596</c:v>
                </c:pt>
                <c:pt idx="9">
                  <c:v>607</c:v>
                </c:pt>
                <c:pt idx="12">
                  <c:v>597</c:v>
                </c:pt>
              </c:numCache>
            </c:numRef>
          </c:val>
          <c:extLst>
            <c:ext xmlns:c16="http://schemas.microsoft.com/office/drawing/2014/chart" uri="{C3380CC4-5D6E-409C-BE32-E72D297353CC}">
              <c16:uniqueId val="{00000004-D416-4758-BBBC-72B4CBAD15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16-4758-BBBC-72B4CBAD15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16-4758-BBBC-72B4CBAD15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2849</c:v>
                </c:pt>
                <c:pt idx="3">
                  <c:v>2964</c:v>
                </c:pt>
                <c:pt idx="6">
                  <c:v>2986</c:v>
                </c:pt>
                <c:pt idx="9">
                  <c:v>2967</c:v>
                </c:pt>
                <c:pt idx="12">
                  <c:v>3011</c:v>
                </c:pt>
              </c:numCache>
            </c:numRef>
          </c:val>
          <c:extLst>
            <c:ext xmlns:c16="http://schemas.microsoft.com/office/drawing/2014/chart" uri="{C3380CC4-5D6E-409C-BE32-E72D297353CC}">
              <c16:uniqueId val="{00000007-D416-4758-BBBC-72B4CBAD15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1023</c:v>
                </c:pt>
                <c:pt idx="2">
                  <c:v>#N/A</c:v>
                </c:pt>
                <c:pt idx="3">
                  <c:v>#N/A</c:v>
                </c:pt>
                <c:pt idx="4">
                  <c:v>1072</c:v>
                </c:pt>
                <c:pt idx="5">
                  <c:v>#N/A</c:v>
                </c:pt>
                <c:pt idx="6">
                  <c:v>#N/A</c:v>
                </c:pt>
                <c:pt idx="7">
                  <c:v>1015</c:v>
                </c:pt>
                <c:pt idx="8">
                  <c:v>#N/A</c:v>
                </c:pt>
                <c:pt idx="9">
                  <c:v>#N/A</c:v>
                </c:pt>
                <c:pt idx="10">
                  <c:v>1054</c:v>
                </c:pt>
                <c:pt idx="11">
                  <c:v>#N/A</c:v>
                </c:pt>
                <c:pt idx="12">
                  <c:v>#N/A</c:v>
                </c:pt>
                <c:pt idx="13">
                  <c:v>1132</c:v>
                </c:pt>
                <c:pt idx="14">
                  <c:v>#N/A</c:v>
                </c:pt>
              </c:numCache>
            </c:numRef>
          </c:val>
          <c:smooth val="0"/>
          <c:extLst>
            <c:ext xmlns:c16="http://schemas.microsoft.com/office/drawing/2014/chart" uri="{C3380CC4-5D6E-409C-BE32-E72D297353CC}">
              <c16:uniqueId val="{00000008-D416-4758-BBBC-72B4CBAD15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24724</c:v>
                </c:pt>
                <c:pt idx="5">
                  <c:v>24369</c:v>
                </c:pt>
                <c:pt idx="8">
                  <c:v>24049</c:v>
                </c:pt>
                <c:pt idx="11">
                  <c:v>23479</c:v>
                </c:pt>
                <c:pt idx="14">
                  <c:v>22433</c:v>
                </c:pt>
              </c:numCache>
            </c:numRef>
          </c:val>
          <c:extLst>
            <c:ext xmlns:c16="http://schemas.microsoft.com/office/drawing/2014/chart" uri="{C3380CC4-5D6E-409C-BE32-E72D297353CC}">
              <c16:uniqueId val="{00000000-3597-4CC3-9C94-98627B770F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3085</c:v>
                </c:pt>
                <c:pt idx="5">
                  <c:v>3025</c:v>
                </c:pt>
                <c:pt idx="8">
                  <c:v>2907</c:v>
                </c:pt>
                <c:pt idx="11">
                  <c:v>2600</c:v>
                </c:pt>
                <c:pt idx="14">
                  <c:v>2322</c:v>
                </c:pt>
              </c:numCache>
            </c:numRef>
          </c:val>
          <c:extLst>
            <c:ext xmlns:c16="http://schemas.microsoft.com/office/drawing/2014/chart" uri="{C3380CC4-5D6E-409C-BE32-E72D297353CC}">
              <c16:uniqueId val="{00000001-3597-4CC3-9C94-98627B770F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8177</c:v>
                </c:pt>
                <c:pt idx="5">
                  <c:v>7378</c:v>
                </c:pt>
                <c:pt idx="8">
                  <c:v>7263</c:v>
                </c:pt>
                <c:pt idx="11">
                  <c:v>7493</c:v>
                </c:pt>
                <c:pt idx="14">
                  <c:v>7928</c:v>
                </c:pt>
              </c:numCache>
            </c:numRef>
          </c:val>
          <c:extLst>
            <c:ext xmlns:c16="http://schemas.microsoft.com/office/drawing/2014/chart" uri="{C3380CC4-5D6E-409C-BE32-E72D297353CC}">
              <c16:uniqueId val="{00000002-3597-4CC3-9C94-98627B770F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97-4CC3-9C94-98627B770F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97-4CC3-9C94-98627B770F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513</c:v>
                </c:pt>
                <c:pt idx="3">
                  <c:v>438</c:v>
                </c:pt>
                <c:pt idx="6">
                  <c:v>451</c:v>
                </c:pt>
                <c:pt idx="9">
                  <c:v>252</c:v>
                </c:pt>
                <c:pt idx="12">
                  <c:v>258</c:v>
                </c:pt>
              </c:numCache>
            </c:numRef>
          </c:val>
          <c:extLst>
            <c:ext xmlns:c16="http://schemas.microsoft.com/office/drawing/2014/chart" uri="{C3380CC4-5D6E-409C-BE32-E72D297353CC}">
              <c16:uniqueId val="{00000005-3597-4CC3-9C94-98627B770F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3411</c:v>
                </c:pt>
                <c:pt idx="3">
                  <c:v>3197</c:v>
                </c:pt>
                <c:pt idx="6">
                  <c:v>3065</c:v>
                </c:pt>
                <c:pt idx="9">
                  <c:v>2935</c:v>
                </c:pt>
                <c:pt idx="12">
                  <c:v>2923</c:v>
                </c:pt>
              </c:numCache>
            </c:numRef>
          </c:val>
          <c:extLst>
            <c:ext xmlns:c16="http://schemas.microsoft.com/office/drawing/2014/chart" uri="{C3380CC4-5D6E-409C-BE32-E72D297353CC}">
              <c16:uniqueId val="{00000006-3597-4CC3-9C94-98627B770F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278</c:v>
                </c:pt>
                <c:pt idx="3">
                  <c:v>284</c:v>
                </c:pt>
                <c:pt idx="6">
                  <c:v>286</c:v>
                </c:pt>
                <c:pt idx="9">
                  <c:v>272</c:v>
                </c:pt>
                <c:pt idx="12">
                  <c:v>248</c:v>
                </c:pt>
              </c:numCache>
            </c:numRef>
          </c:val>
          <c:extLst>
            <c:ext xmlns:c16="http://schemas.microsoft.com/office/drawing/2014/chart" uri="{C3380CC4-5D6E-409C-BE32-E72D297353CC}">
              <c16:uniqueId val="{00000007-3597-4CC3-9C94-98627B770F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6845</c:v>
                </c:pt>
                <c:pt idx="3">
                  <c:v>6906</c:v>
                </c:pt>
                <c:pt idx="6">
                  <c:v>6746</c:v>
                </c:pt>
                <c:pt idx="9">
                  <c:v>6575</c:v>
                </c:pt>
                <c:pt idx="12">
                  <c:v>6283</c:v>
                </c:pt>
              </c:numCache>
            </c:numRef>
          </c:val>
          <c:extLst>
            <c:ext xmlns:c16="http://schemas.microsoft.com/office/drawing/2014/chart" uri="{C3380CC4-5D6E-409C-BE32-E72D297353CC}">
              <c16:uniqueId val="{00000008-3597-4CC3-9C94-98627B770F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127</c:v>
                </c:pt>
                <c:pt idx="3">
                  <c:v>114</c:v>
                </c:pt>
                <c:pt idx="6">
                  <c:v>104</c:v>
                </c:pt>
                <c:pt idx="9">
                  <c:v>103</c:v>
                </c:pt>
                <c:pt idx="12">
                  <c:v>88</c:v>
                </c:pt>
              </c:numCache>
            </c:numRef>
          </c:val>
          <c:extLst>
            <c:ext xmlns:c16="http://schemas.microsoft.com/office/drawing/2014/chart" uri="{C3380CC4-5D6E-409C-BE32-E72D297353CC}">
              <c16:uniqueId val="{00000009-3597-4CC3-9C94-98627B770F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26996</c:v>
                </c:pt>
                <c:pt idx="3">
                  <c:v>25780</c:v>
                </c:pt>
                <c:pt idx="6">
                  <c:v>25492</c:v>
                </c:pt>
                <c:pt idx="9">
                  <c:v>24792</c:v>
                </c:pt>
                <c:pt idx="12">
                  <c:v>23214</c:v>
                </c:pt>
              </c:numCache>
            </c:numRef>
          </c:val>
          <c:extLst>
            <c:ext xmlns:c16="http://schemas.microsoft.com/office/drawing/2014/chart" uri="{C3380CC4-5D6E-409C-BE32-E72D297353CC}">
              <c16:uniqueId val="{0000000A-3597-4CC3-9C94-98627B770F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2184</c:v>
                </c:pt>
                <c:pt idx="2">
                  <c:v>#N/A</c:v>
                </c:pt>
                <c:pt idx="3">
                  <c:v>#N/A</c:v>
                </c:pt>
                <c:pt idx="4">
                  <c:v>1946</c:v>
                </c:pt>
                <c:pt idx="5">
                  <c:v>#N/A</c:v>
                </c:pt>
                <c:pt idx="6">
                  <c:v>#N/A</c:v>
                </c:pt>
                <c:pt idx="7">
                  <c:v>1924</c:v>
                </c:pt>
                <c:pt idx="8">
                  <c:v>#N/A</c:v>
                </c:pt>
                <c:pt idx="9">
                  <c:v>#N/A</c:v>
                </c:pt>
                <c:pt idx="10">
                  <c:v>1357</c:v>
                </c:pt>
                <c:pt idx="11">
                  <c:v>#N/A</c:v>
                </c:pt>
                <c:pt idx="12">
                  <c:v>#N/A</c:v>
                </c:pt>
                <c:pt idx="13">
                  <c:v>331</c:v>
                </c:pt>
                <c:pt idx="14">
                  <c:v>#N/A</c:v>
                </c:pt>
              </c:numCache>
            </c:numRef>
          </c:val>
          <c:smooth val="0"/>
          <c:extLst>
            <c:ext xmlns:c16="http://schemas.microsoft.com/office/drawing/2014/chart" uri="{C3380CC4-5D6E-409C-BE32-E72D297353CC}">
              <c16:uniqueId val="{0000000B-3597-4CC3-9C94-98627B770F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4998</c:v>
                </c:pt>
                <c:pt idx="1">
                  <c:v>5108</c:v>
                </c:pt>
                <c:pt idx="2">
                  <c:v>5509</c:v>
                </c:pt>
              </c:numCache>
            </c:numRef>
          </c:val>
          <c:extLst>
            <c:ext xmlns:c16="http://schemas.microsoft.com/office/drawing/2014/chart" uri="{C3380CC4-5D6E-409C-BE32-E72D297353CC}">
              <c16:uniqueId val="{00000000-A912-44D8-B818-18239099E2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538</c:v>
                </c:pt>
                <c:pt idx="1">
                  <c:v>538</c:v>
                </c:pt>
                <c:pt idx="2">
                  <c:v>538</c:v>
                </c:pt>
              </c:numCache>
            </c:numRef>
          </c:val>
          <c:extLst>
            <c:ext xmlns:c16="http://schemas.microsoft.com/office/drawing/2014/chart" uri="{C3380CC4-5D6E-409C-BE32-E72D297353CC}">
              <c16:uniqueId val="{00000001-A912-44D8-B818-18239099E2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2758</c:v>
                </c:pt>
                <c:pt idx="1">
                  <c:v>2865</c:v>
                </c:pt>
                <c:pt idx="2">
                  <c:v>3066</c:v>
                </c:pt>
              </c:numCache>
            </c:numRef>
          </c:val>
          <c:extLst>
            <c:ext xmlns:c16="http://schemas.microsoft.com/office/drawing/2014/chart" uri="{C3380CC4-5D6E-409C-BE32-E72D297353CC}">
              <c16:uniqueId val="{00000002-A912-44D8-B818-18239099E2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{0952241C-0043-42AA-884B-3EEE2CD2B73E}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242-4C84-8FDF-13A4CBB768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{E38B1E53-473B-4D91-AD61-F300BF5A0EFC}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42-4C84-8FDF-13A4CBB768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{D66158B9-2B0F-4256-BD55-F135AA2416AE}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42-4C84-8FDF-13A4CBB768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{D42725A4-B18A-4478-B889-AA648DFE093D}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42-4C84-8FDF-13A4CBB768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{9FE22735-36BD-4675-BFC5-ACABFEB95263}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42-4C84-8FDF-13A4CBB76858}"/>
                </c:ext>
              </c:extLst>
            </c:dLbl>
            <c:dLbl>
              <c:idx val="8"/>
              <c:layout>
                <c:manualLayout>
                  <c:x val="-3.660728768991919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{3EF38E11-631E-49EF-AB5E-7347A4227F8E}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242-4C84-8FDF-13A4CBB76858}"/>
                </c:ext>
              </c:extLst>
            </c:dLbl>
            <c:dLbl>
              <c:idx val="16"/>
              <c:layout>
                <c:manualLayout>
                  <c:x val="-2.768311324922541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{C8AB3B7F-16EE-41C5-AD32-B975CCA359BA}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242-4C84-8FDF-13A4CBB7685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{63A2B73D-3717-4B87-859C-3ADCBA89A884}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242-4C84-8FDF-13A4CBB7685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{A13293A3-85C8-4AB9-8E62-FB917FCBD054}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242-4C84-8FDF-13A4CBB768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49.4</c:v>
                </c:pt>
                <c:pt idx="8">
                  <c:v>52.4</c:v>
                </c:pt>
                <c:pt idx="16">
                  <c:v>52.7</c:v>
                </c:pt>
                <c:pt idx="24">
                  <c:v>53.6</c:v>
                </c:pt>
                <c:pt idx="32">
                  <c:v>55.4</c:v>
                </c:pt>
              </c:numCache>
            </c:numRef>
          </c:xVal>
          <c:yVal>
            <c:numRef>
              <c:f>公会計指標分析・財政指標組合せ分析表!$BP$51:$DC$51</c:f>
              <c:numCache>
                <c:formatCode>#,##0.0;"▲ "#,##0.0</c:formatCode>
                <c:ptCount val="40"/>
                <c:pt idx="0">
                  <c:v>16.8</c:v>
                </c:pt>
                <c:pt idx="8">
                  <c:v>15.1</c:v>
                </c:pt>
                <c:pt idx="16">
                  <c:v>15.1</c:v>
                </c:pt>
                <c:pt idx="24">
                  <c:v>10.6</c:v>
                </c:pt>
                <c:pt idx="32">
                  <c:v>2.5</c:v>
                </c:pt>
              </c:numCache>
            </c:numRef>
          </c:yVal>
          <c:smooth val="0"/>
          <c:extLst>
            <c:ext xmlns:c16="http://schemas.microsoft.com/office/drawing/2014/chart" uri="{C3380CC4-5D6E-409C-BE32-E72D297353CC}">
              <c16:uniqueId val="{00000009-4242-4C84-8FDF-13A4CBB768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{D567EC8B-4209-44E4-A9F1-7E261F807962}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242-4C84-8FDF-13A4CBB768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{A30DF1ED-EF68-46E8-895B-44E3904C649C}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42-4C84-8FDF-13A4CBB768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{75C110EF-79BD-4C33-8A78-214EE12CB54E}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42-4C84-8FDF-13A4CBB768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{B4220DAF-CAF6-47BB-8A0C-13D4C57CFD4F}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42-4C84-8FDF-13A4CBB768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{37518DA0-E6B4-43EA-B6B9-EA2E70871B14}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42-4C84-8FDF-13A4CBB7685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{35022090-E452-46B8-9C59-DF6B6D898C70}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242-4C84-8FDF-13A4CBB7685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{C0359625-3BA6-49FA-B8BB-9473720B8938}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242-4C84-8FDF-13A4CBB7685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{E32C5A29-6F20-4C69-B3BF-27635A6BB0E7}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242-4C84-8FDF-13A4CBB7685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{4AD694D3-896D-4932-93CB-1178950B6C15}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242-4C84-8FDF-13A4CBB768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4242-4C84-8FDF-13A4CBB76858}"/>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{A7C0E245-936F-4CEE-B85E-3F9FD2C00ED5}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D96-42A1-BE59-07F25F2BDE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{5CFC2950-67F2-46D6-8F65-0B62A9D40C94}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96-42A1-BE59-07F25F2BDE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{FAB7C4D9-AE54-411D-9D31-4C9B47D80705}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96-42A1-BE59-07F25F2BDE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{2D9BE1B1-B357-4929-8986-52869A1C0961}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96-42A1-BE59-07F25F2BDE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{5F342109-9FD0-4A28-9000-862FC2EA5D40}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96-42A1-BE59-07F25F2BDED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{CB1F9547-7397-4857-9210-6F3D5EF107EF}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D96-42A1-BE59-07F25F2BDED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{7DC41A73-98ED-44FC-89DE-074FE9F732AF}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D96-42A1-BE59-07F25F2BDED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{432427E9-17B1-4324-AF20-6AEAC89DDC31}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D96-42A1-BE59-07F25F2BDED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{7F5C69B5-D3B7-4AF9-9385-01C2919EA907}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D96-42A1-BE59-07F25F2BDE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7.8</c:v>
                </c:pt>
                <c:pt idx="16">
                  <c:v>8</c:v>
                </c:pt>
                <c:pt idx="24">
                  <c:v>8.1999999999999993</c:v>
                </c:pt>
                <c:pt idx="32">
                  <c:v>8.3000000000000007</c:v>
                </c:pt>
              </c:numCache>
            </c:numRef>
          </c:xVal>
          <c:yVal>
            <c:numRef>
              <c:f>公会計指標分析・財政指標組合せ分析表!$BP$73:$DC$73</c:f>
              <c:numCache>
                <c:formatCode>#,##0.0;"▲ "#,##0.0</c:formatCode>
                <c:ptCount val="40"/>
                <c:pt idx="0">
                  <c:v>16.8</c:v>
                </c:pt>
                <c:pt idx="8">
                  <c:v>15.1</c:v>
                </c:pt>
                <c:pt idx="16">
                  <c:v>15.1</c:v>
                </c:pt>
                <c:pt idx="24">
                  <c:v>10.6</c:v>
                </c:pt>
                <c:pt idx="32">
                  <c:v>2.5</c:v>
                </c:pt>
              </c:numCache>
            </c:numRef>
          </c:yVal>
          <c:smooth val="0"/>
          <c:extLst>
            <c:ext xmlns:c16="http://schemas.microsoft.com/office/drawing/2014/chart" uri="{C3380CC4-5D6E-409C-BE32-E72D297353CC}">
              <c16:uniqueId val="{00000009-AD96-42A1-BE59-07F25F2BDE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{224B4436-52CC-4194-8D29-DC8387D3FB21}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D96-42A1-BE59-07F25F2BDE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{7156FCF8-2598-4072-9EC3-9C36E7B5C017}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96-42A1-BE59-07F25F2BDE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{8534BA00-C642-41B4-B668-7E879C4BFB94}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96-42A1-BE59-07F25F2BDE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{0418CE7C-1782-4765-BB9D-1312EC7694D0}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96-42A1-BE59-07F25F2BDE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{79A7E27A-CBFF-486E-9599-00DA3890F0A3}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96-42A1-BE59-07F25F2BDED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{BAA60DF9-77FC-47CA-A22B-FA11A572C735}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D96-42A1-BE59-07F25F2BDED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{A9E4D94F-257A-4050-A1FF-6DD54565B8EB}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D96-42A1-BE59-07F25F2BDED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{DE0861E9-3BF3-4FCE-8107-23F8A57A380F}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D96-42A1-BE59-07F25F2BDED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{5CB09089-B68A-43BA-8EC3-6FFC722AC3F2}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D96-42A1-BE59-07F25F2BDE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AD96-42A1-BE59-07F25F2BDED4}"/>
            </c:ext>
          </c:extLst>
        </c:ser>
        <c:dLbls>
          <c:showLegendKey val="0"/>
          <c:showVal val="1"/>
          <c:showCatName val="0"/>
          <c:showSerName val="0"/>
          <c:showPercent val="0"/>
          <c:showBubbleSize val="0"/>
        </c:dLbls>
        <c:axId val="84219776"/>
        <c:axId val="84234240"/>
      </c:scatterChart>
      <c:valAx>
        <c:axId val="84219776"/>
        <c:scaling>
          <c:orientation val="minMax"/>
          <c:max val="8.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億円強になる元利償還金が原因となり、前回に続き実質公債費比率は悪化した。</a:t>
          </a:r>
        </a:p>
        <a:p>
          <a:r>
            <a:rPr kumimoji="1" lang="ja-JP" altLang="en-US" sz="1400">
              <a:latin typeface="ＭＳ ゴシック" pitchFamily="49" charset="-128"/>
              <a:ea typeface="ＭＳ ゴシック" pitchFamily="49" charset="-128"/>
            </a:rPr>
            <a:t>　ただし、令和元年度は建設事業の厳選により地方債発行額自体を大幅に抑えることができており、今後の公債費増加抑制にはある程度効果が期待される。</a:t>
          </a:r>
        </a:p>
        <a:p>
          <a:r>
            <a:rPr kumimoji="1" lang="ja-JP" altLang="en-US" sz="1400">
              <a:latin typeface="ＭＳ ゴシック" pitchFamily="49" charset="-128"/>
              <a:ea typeface="ＭＳ ゴシック" pitchFamily="49" charset="-128"/>
            </a:rPr>
            <a:t>　今後は、公債費をコントロールする観点からも、建設事業量を計画的に管理し、平準化していくことが必要になっていく。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令和元年度は地方債発行が</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億円に対し、公債費の償還元金</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億円と償還額が大幅に上回ったため、地方債現在高は</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億円減少し、比率も好転した。</a:t>
          </a:r>
        </a:p>
        <a:p>
          <a:r>
            <a:rPr kumimoji="1" lang="ja-JP" altLang="en-US" sz="1400">
              <a:latin typeface="ＭＳ ゴシック" pitchFamily="49" charset="-128"/>
              <a:ea typeface="ＭＳ ゴシック" pitchFamily="49" charset="-128"/>
            </a:rPr>
            <a:t>　将来負担は新発債を抑制すればすぐに減少するが、新発債の発行状況によっては容易に比率が悪化に転じる状況である。</a:t>
          </a:r>
        </a:p>
        <a:p>
          <a:r>
            <a:rPr kumimoji="1" lang="ja-JP" altLang="en-US" sz="1400">
              <a:latin typeface="ＭＳ ゴシック" pitchFamily="49" charset="-128"/>
              <a:ea typeface="ＭＳ ゴシック" pitchFamily="49" charset="-128"/>
            </a:rPr>
            <a:t>　財源の不足に対しては、交付税措置のない地方債に頼るより、税収の減少から考えても公債費以外も含めた歳出規模の是正が必要である。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将来負担を増大させないために、基金に頼らず地方債残高を抑制することが重要である。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群馬県安中市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年度と比較して残高が増加（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億円）しているが、長期的に見れば、基金全体では主に財政調整基金の取崩しが増加し、基金残高は減少傾向にある。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財政調整基金は、歳入の変動に備えるため現在の水準を確保する。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資産の有効活用のため、特定目的基金で役目を終えたものがあれば整理する方向で検討している。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庁舎建設基金：庁舎建設に必要な財源の確保に資するため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福祉基金：安中市の福祉事業の推進を図るため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ふるさと創生基金：地域づくりに必要な財源の確保に資するため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庁舎建設基金は庁舎の建て替えに備えて、平成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福祉基金は高齢者タクシー料金補助等の財源として取り崩している。福祉目的の寄付があった場合に積み立てを行うことがある。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職員退職手当基金は一定のルールにより取崩しと積立を行っている。令和元年度退職者数が前年度より少なかったことから取崩し額が減り、残高は増加している。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ふるさと創生基金はふるさと納税の目的に沿った事業へ充当するため積み立てたが、事業実施とともに取り崩す。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庁舎建設基金以外は減少していく見込みである。利子の積立しか動きのない基金が多数存在するため、資産の有効活用の観点から役目を終えた基金を整理する方向で検討している。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経常経費の増加に対応する形で取崩しを行っている。令和元年度は取り崩しを行わなかったため、平成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億円も減少している。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歳入は景気動向・企業業績に影響されやすい市税（法人市民税）の割合が高く、コントロールできないため、市税の減少が数年続いた場合に予算編成に支障が生じるおそれがある。歳出の抑制によって取崩しを減らし、現在の水準を維持し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近年の公債費の増加に対応して取崩しを行っていたが、他の歳入の状況等により平成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年度以降は取崩しを行っていない。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なお、積立ができる状況ではないため残高は減少傾向となっている。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他の歳入や残高の状況を考慮しつつ、公債費の増加に対応するため取崩していく方針である。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有形固定資産の取得金額で道路が全体の半分以上を占めるが、その道路の中でも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割強が道路台帳が整備された昭和</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月を取得年月日としているため、道路の有形固定資産減価償却率は類似団体平均より低い数字となっている。</a:t>
          </a:r>
          <a:endParaRPr lang="ja-JP" altLang="ja-JP">
            <a:effectLst/>
          </a:endParaRPr>
        </a:p>
        <a:p>
          <a:r>
            <a:rPr kumimoji="1" lang="ja-JP" altLang="ja-JP" sz="1100">
              <a:solidFill>
                <a:schemeClr val="dk1"/>
              </a:solidFill>
              <a:effectLst/>
              <a:latin typeface="+mn-lt"/>
              <a:ea typeface="+mn-ea"/>
              <a:cs typeface="+mn-cs"/>
            </a:rPr>
            <a:t>　また、そのことが全体の有形固定資産減価償却率も引き下げていると推測される。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3" name="楕円 82"/>
        <xdr:cNvSpPr/>
      </xdr:nvSpPr>
      <xdr:spPr>
        <a:xfrm>
          <a:off x="47117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101889</xdr:rowOff>
    </xdr:from>
    <xdr:ext cx="405111" cy="259045"/>
    <xdr:sp macro="" textlink="">
      <xdr:nvSpPr>
        <xdr:cNvPr id="84" name="有形固定資産減価償却率該当値テキスト"/>
        <xdr:cNvSpPr txBox="1"/>
      </xdr:nvSpPr>
      <xdr:spPr>
        <a:xfrm>
          <a:off x="4813300"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5" name="楕円 84"/>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129812</xdr:rowOff>
    </xdr:to>
    <xdr:cxnSp macro="">
      <xdr:nvCxnSpPr>
        <xdr:cNvPr id="86" name="直線コネクタ 85"/>
        <xdr:cNvCxnSpPr/>
      </xdr:nvCxnSpPr>
      <xdr:spPr>
        <a:xfrm>
          <a:off x="4051300" y="598932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167186</xdr:rowOff>
    </xdr:from>
    <xdr:to>
      <xdr:col>15</xdr:col>
      <xdr:colOff>187325</xdr:colOff>
      <xdr:row>30</xdr:row>
      <xdr:rowOff>97336</xdr:rowOff>
    </xdr:to>
    <xdr:sp macro="" textlink="">
      <xdr:nvSpPr>
        <xdr:cNvPr id="87" name="楕円 86"/>
        <xdr:cNvSpPr/>
      </xdr:nvSpPr>
      <xdr:spPr>
        <a:xfrm>
          <a:off x="3238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46536</xdr:rowOff>
    </xdr:from>
    <xdr:to>
      <xdr:col>19</xdr:col>
      <xdr:colOff>136525</xdr:colOff>
      <xdr:row>30</xdr:row>
      <xdr:rowOff>74295</xdr:rowOff>
    </xdr:to>
    <xdr:cxnSp macro="">
      <xdr:nvCxnSpPr>
        <xdr:cNvPr id="88" name="直線コネクタ 87"/>
        <xdr:cNvCxnSpPr/>
      </xdr:nvCxnSpPr>
      <xdr:spPr>
        <a:xfrm>
          <a:off x="3289300" y="596156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89" name="楕円 88"/>
        <xdr:cNvSpPr/>
      </xdr:nvSpPr>
      <xdr:spPr>
        <a:xfrm>
          <a:off x="2476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37283</xdr:rowOff>
    </xdr:from>
    <xdr:to>
      <xdr:col>15</xdr:col>
      <xdr:colOff>136525</xdr:colOff>
      <xdr:row>30</xdr:row>
      <xdr:rowOff>46536</xdr:rowOff>
    </xdr:to>
    <xdr:cxnSp macro="">
      <xdr:nvCxnSpPr>
        <xdr:cNvPr id="90" name="直線コネクタ 89"/>
        <xdr:cNvCxnSpPr/>
      </xdr:nvCxnSpPr>
      <xdr:spPr>
        <a:xfrm>
          <a:off x="2527300" y="5952308"/>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91" name="楕円 90"/>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30</xdr:row>
      <xdr:rowOff>37283</xdr:rowOff>
    </xdr:to>
    <xdr:cxnSp macro="">
      <xdr:nvCxnSpPr>
        <xdr:cNvPr id="92" name="直線コネクタ 91"/>
        <xdr:cNvCxnSpPr/>
      </xdr:nvCxnSpPr>
      <xdr:spPr>
        <a:xfrm>
          <a:off x="1765300" y="5859780"/>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7" name="n_1main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113863</xdr:rowOff>
    </xdr:from>
    <xdr:ext cx="405111" cy="259045"/>
    <xdr:sp macro="" textlink="">
      <xdr:nvSpPr>
        <xdr:cNvPr id="98" name="n_2mainValue有形固定資産減価償却率"/>
        <xdr:cNvSpPr txBox="1"/>
      </xdr:nvSpPr>
      <xdr:spPr>
        <a:xfrm>
          <a:off x="3086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104610</xdr:rowOff>
    </xdr:from>
    <xdr:ext cx="405111" cy="259045"/>
    <xdr:sp macro="" textlink="">
      <xdr:nvSpPr>
        <xdr:cNvPr id="99" name="n_3mainValue有形固定資産減価償却率"/>
        <xdr:cNvSpPr txBox="1"/>
      </xdr:nvSpPr>
      <xdr:spPr>
        <a:xfrm>
          <a:off x="2324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0" name="n_4mainValue有形固定資産減価償却率"/>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年度まで学校施設の耐震補強等の事業を集中的に行っていたため、地方債残高が大きくなり、分子である将来負担額を増大させてしまっていたが、地方債残高は徐々に減少傾向にある。</a:t>
          </a:r>
          <a:endParaRPr lang="ja-JP" altLang="ja-JP" sz="1050">
            <a:effectLst/>
          </a:endParaRPr>
        </a:p>
        <a:p>
          <a:r>
            <a:rPr kumimoji="1" lang="ja-JP" altLang="ja-JP" sz="1050">
              <a:solidFill>
                <a:schemeClr val="dk1"/>
              </a:solidFill>
              <a:effectLst/>
              <a:latin typeface="+mn-lt"/>
              <a:ea typeface="+mn-ea"/>
              <a:cs typeface="+mn-cs"/>
            </a:rPr>
            <a:t>　しかし、今後も耐震性の低い庁舎の建て替え等、地方債残高の増加が見込まれる要因は多いため、慎重な財政運営を行</a:t>
          </a:r>
          <a:r>
            <a:rPr kumimoji="1" lang="ja-JP" altLang="en-US" sz="1050">
              <a:solidFill>
                <a:schemeClr val="dk1"/>
              </a:solidFill>
              <a:effectLst/>
              <a:latin typeface="+mn-lt"/>
              <a:ea typeface="+mn-ea"/>
              <a:cs typeface="+mn-cs"/>
            </a:rPr>
            <a:t>う</a:t>
          </a:r>
          <a:r>
            <a:rPr kumimoji="1" lang="ja-JP" altLang="ja-JP" sz="1050">
              <a:solidFill>
                <a:schemeClr val="dk1"/>
              </a:solidFill>
              <a:effectLst/>
              <a:latin typeface="+mn-lt"/>
              <a:ea typeface="+mn-ea"/>
              <a:cs typeface="+mn-cs"/>
            </a:rPr>
            <a:t>必要がある。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6"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13589</xdr:rowOff>
    </xdr:from>
    <xdr:to>
      <xdr:col>76</xdr:col>
      <xdr:colOff>73025</xdr:colOff>
      <xdr:row>29</xdr:row>
      <xdr:rowOff>115189</xdr:rowOff>
    </xdr:to>
    <xdr:sp macro="" textlink="">
      <xdr:nvSpPr>
        <xdr:cNvPr id="147" name="楕円 146"/>
        <xdr:cNvSpPr/>
      </xdr:nvSpPr>
      <xdr:spPr>
        <a:xfrm>
          <a:off x="147447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36466</xdr:rowOff>
    </xdr:from>
    <xdr:ext cx="469744" cy="259045"/>
    <xdr:sp macro="" textlink="">
      <xdr:nvSpPr>
        <xdr:cNvPr id="148" name="債務償還比率該当値テキスト"/>
        <xdr:cNvSpPr txBox="1"/>
      </xdr:nvSpPr>
      <xdr:spPr>
        <a:xfrm>
          <a:off x="14846300" y="56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107043</xdr:rowOff>
    </xdr:from>
    <xdr:to>
      <xdr:col>72</xdr:col>
      <xdr:colOff>123825</xdr:colOff>
      <xdr:row>30</xdr:row>
      <xdr:rowOff>37193</xdr:rowOff>
    </xdr:to>
    <xdr:sp macro="" textlink="">
      <xdr:nvSpPr>
        <xdr:cNvPr id="149" name="楕円 148"/>
        <xdr:cNvSpPr/>
      </xdr:nvSpPr>
      <xdr:spPr>
        <a:xfrm>
          <a:off x="14033500" y="585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64389</xdr:rowOff>
    </xdr:from>
    <xdr:to>
      <xdr:col>76</xdr:col>
      <xdr:colOff>22225</xdr:colOff>
      <xdr:row>29</xdr:row>
      <xdr:rowOff>157843</xdr:rowOff>
    </xdr:to>
    <xdr:cxnSp macro="">
      <xdr:nvCxnSpPr>
        <xdr:cNvPr id="150" name="直線コネクタ 149"/>
        <xdr:cNvCxnSpPr/>
      </xdr:nvCxnSpPr>
      <xdr:spPr>
        <a:xfrm flipV="1">
          <a:off x="14084300" y="5807964"/>
          <a:ext cx="711200" cy="9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22981</xdr:rowOff>
    </xdr:from>
    <xdr:to>
      <xdr:col>68</xdr:col>
      <xdr:colOff>123825</xdr:colOff>
      <xdr:row>30</xdr:row>
      <xdr:rowOff>124581</xdr:rowOff>
    </xdr:to>
    <xdr:sp macro="" textlink="">
      <xdr:nvSpPr>
        <xdr:cNvPr id="151" name="楕円 150"/>
        <xdr:cNvSpPr/>
      </xdr:nvSpPr>
      <xdr:spPr>
        <a:xfrm>
          <a:off x="13271500" y="59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157843</xdr:rowOff>
    </xdr:from>
    <xdr:to>
      <xdr:col>72</xdr:col>
      <xdr:colOff>73025</xdr:colOff>
      <xdr:row>30</xdr:row>
      <xdr:rowOff>73781</xdr:rowOff>
    </xdr:to>
    <xdr:cxnSp macro="">
      <xdr:nvCxnSpPr>
        <xdr:cNvPr id="152" name="直線コネクタ 151"/>
        <xdr:cNvCxnSpPr/>
      </xdr:nvCxnSpPr>
      <xdr:spPr>
        <a:xfrm flipV="1">
          <a:off x="13322300" y="5901418"/>
          <a:ext cx="762000" cy="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112256</xdr:rowOff>
    </xdr:from>
    <xdr:to>
      <xdr:col>64</xdr:col>
      <xdr:colOff>123825</xdr:colOff>
      <xdr:row>32</xdr:row>
      <xdr:rowOff>42406</xdr:rowOff>
    </xdr:to>
    <xdr:sp macro="" textlink="">
      <xdr:nvSpPr>
        <xdr:cNvPr id="153" name="楕円 152"/>
        <xdr:cNvSpPr/>
      </xdr:nvSpPr>
      <xdr:spPr>
        <a:xfrm>
          <a:off x="12509500" y="61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73781</xdr:rowOff>
    </xdr:from>
    <xdr:to>
      <xdr:col>68</xdr:col>
      <xdr:colOff>73025</xdr:colOff>
      <xdr:row>31</xdr:row>
      <xdr:rowOff>163056</xdr:rowOff>
    </xdr:to>
    <xdr:cxnSp macro="">
      <xdr:nvCxnSpPr>
        <xdr:cNvPr id="154" name="直線コネクタ 153"/>
        <xdr:cNvCxnSpPr/>
      </xdr:nvCxnSpPr>
      <xdr:spPr>
        <a:xfrm flipV="1">
          <a:off x="12560300" y="5988806"/>
          <a:ext cx="762000" cy="26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38402</xdr:rowOff>
    </xdr:from>
    <xdr:to>
      <xdr:col>60</xdr:col>
      <xdr:colOff>123825</xdr:colOff>
      <xdr:row>30</xdr:row>
      <xdr:rowOff>140002</xdr:rowOff>
    </xdr:to>
    <xdr:sp macro="" textlink="">
      <xdr:nvSpPr>
        <xdr:cNvPr id="155" name="楕円 154"/>
        <xdr:cNvSpPr/>
      </xdr:nvSpPr>
      <xdr:spPr>
        <a:xfrm>
          <a:off x="11747500" y="59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89202</xdr:rowOff>
    </xdr:from>
    <xdr:to>
      <xdr:col>64</xdr:col>
      <xdr:colOff>73025</xdr:colOff>
      <xdr:row>31</xdr:row>
      <xdr:rowOff>163056</xdr:rowOff>
    </xdr:to>
    <xdr:cxnSp macro="">
      <xdr:nvCxnSpPr>
        <xdr:cNvPr id="156" name="直線コネクタ 155"/>
        <xdr:cNvCxnSpPr/>
      </xdr:nvCxnSpPr>
      <xdr:spPr>
        <a:xfrm>
          <a:off x="11798300" y="6004227"/>
          <a:ext cx="762000" cy="24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28320</xdr:rowOff>
    </xdr:from>
    <xdr:ext cx="469744" cy="259045"/>
    <xdr:sp macro="" textlink="">
      <xdr:nvSpPr>
        <xdr:cNvPr id="161" name="n_1mainValue債務償還比率"/>
        <xdr:cNvSpPr txBox="1"/>
      </xdr:nvSpPr>
      <xdr:spPr>
        <a:xfrm>
          <a:off x="13836727" y="594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115708</xdr:rowOff>
    </xdr:from>
    <xdr:ext cx="469744" cy="259045"/>
    <xdr:sp macro="" textlink="">
      <xdr:nvSpPr>
        <xdr:cNvPr id="162" name="n_2mainValue債務償還比率"/>
        <xdr:cNvSpPr txBox="1"/>
      </xdr:nvSpPr>
      <xdr:spPr>
        <a:xfrm>
          <a:off x="13087427" y="6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33533</xdr:rowOff>
    </xdr:from>
    <xdr:ext cx="469744" cy="259045"/>
    <xdr:sp macro="" textlink="">
      <xdr:nvSpPr>
        <xdr:cNvPr id="163" name="n_3mainValue債務償還比率"/>
        <xdr:cNvSpPr txBox="1"/>
      </xdr:nvSpPr>
      <xdr:spPr>
        <a:xfrm>
          <a:off x="12325427" y="629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131129</xdr:rowOff>
    </xdr:from>
    <xdr:ext cx="469744" cy="259045"/>
    <xdr:sp macro="" textlink="">
      <xdr:nvSpPr>
        <xdr:cNvPr id="164" name="n_4mainValue債務償還比率"/>
        <xdr:cNvSpPr txBox="1"/>
      </xdr:nvSpPr>
      <xdr:spPr>
        <a:xfrm>
          <a:off x="11563427" y="604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167132</xdr:rowOff>
    </xdr:from>
    <xdr:to>
      <xdr:col>24</xdr:col>
      <xdr:colOff>114300</xdr:colOff>
      <xdr:row>34</xdr:row>
      <xdr:rowOff>97282</xdr:rowOff>
    </xdr:to>
    <xdr:sp macro="" textlink="">
      <xdr:nvSpPr>
        <xdr:cNvPr id="71" name="楕円 70"/>
        <xdr:cNvSpPr/>
      </xdr:nvSpPr>
      <xdr:spPr>
        <a:xfrm>
          <a:off x="45847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82059</xdr:rowOff>
    </xdr:from>
    <xdr:ext cx="405111" cy="259045"/>
    <xdr:sp macro="" textlink="">
      <xdr:nvSpPr>
        <xdr:cNvPr id="72" name="【道路】&#10;有形固定資産減価償却率該当値テキスト"/>
        <xdr:cNvSpPr txBox="1"/>
      </xdr:nvSpPr>
      <xdr:spPr>
        <a:xfrm>
          <a:off x="4673600" y="573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125984</xdr:rowOff>
    </xdr:from>
    <xdr:to>
      <xdr:col>20</xdr:col>
      <xdr:colOff>38100</xdr:colOff>
      <xdr:row>34</xdr:row>
      <xdr:rowOff>56134</xdr:rowOff>
    </xdr:to>
    <xdr:sp macro="" textlink="">
      <xdr:nvSpPr>
        <xdr:cNvPr id="73" name="楕円 72"/>
        <xdr:cNvSpPr/>
      </xdr:nvSpPr>
      <xdr:spPr>
        <a:xfrm>
          <a:off x="3746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5334</xdr:rowOff>
    </xdr:from>
    <xdr:to>
      <xdr:col>24</xdr:col>
      <xdr:colOff>63500</xdr:colOff>
      <xdr:row>34</xdr:row>
      <xdr:rowOff>46482</xdr:rowOff>
    </xdr:to>
    <xdr:cxnSp macro="">
      <xdr:nvCxnSpPr>
        <xdr:cNvPr id="74" name="直線コネクタ 73"/>
        <xdr:cNvCxnSpPr/>
      </xdr:nvCxnSpPr>
      <xdr:spPr>
        <a:xfrm>
          <a:off x="3797300" y="583463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84836</xdr:rowOff>
    </xdr:from>
    <xdr:to>
      <xdr:col>15</xdr:col>
      <xdr:colOff>101600</xdr:colOff>
      <xdr:row>34</xdr:row>
      <xdr:rowOff>14986</xdr:rowOff>
    </xdr:to>
    <xdr:sp macro="" textlink="">
      <xdr:nvSpPr>
        <xdr:cNvPr id="75" name="楕円 74"/>
        <xdr:cNvSpPr/>
      </xdr:nvSpPr>
      <xdr:spPr>
        <a:xfrm>
          <a:off x="2857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135636</xdr:rowOff>
    </xdr:from>
    <xdr:to>
      <xdr:col>19</xdr:col>
      <xdr:colOff>177800</xdr:colOff>
      <xdr:row>34</xdr:row>
      <xdr:rowOff>5334</xdr:rowOff>
    </xdr:to>
    <xdr:cxnSp macro="">
      <xdr:nvCxnSpPr>
        <xdr:cNvPr id="76" name="直線コネクタ 75"/>
        <xdr:cNvCxnSpPr/>
      </xdr:nvCxnSpPr>
      <xdr:spPr>
        <a:xfrm>
          <a:off x="2908300" y="579348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45974</xdr:rowOff>
    </xdr:from>
    <xdr:to>
      <xdr:col>10</xdr:col>
      <xdr:colOff>165100</xdr:colOff>
      <xdr:row>33</xdr:row>
      <xdr:rowOff>147574</xdr:rowOff>
    </xdr:to>
    <xdr:sp macro="" textlink="">
      <xdr:nvSpPr>
        <xdr:cNvPr id="77" name="楕円 76"/>
        <xdr:cNvSpPr/>
      </xdr:nvSpPr>
      <xdr:spPr>
        <a:xfrm>
          <a:off x="1968500" y="57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96774</xdr:rowOff>
    </xdr:from>
    <xdr:to>
      <xdr:col>15</xdr:col>
      <xdr:colOff>50800</xdr:colOff>
      <xdr:row>33</xdr:row>
      <xdr:rowOff>135636</xdr:rowOff>
    </xdr:to>
    <xdr:cxnSp macro="">
      <xdr:nvCxnSpPr>
        <xdr:cNvPr id="78" name="直線コネクタ 77"/>
        <xdr:cNvCxnSpPr/>
      </xdr:nvCxnSpPr>
      <xdr:spPr>
        <a:xfrm>
          <a:off x="2019300" y="57546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4826</xdr:rowOff>
    </xdr:from>
    <xdr:to>
      <xdr:col>6</xdr:col>
      <xdr:colOff>38100</xdr:colOff>
      <xdr:row>33</xdr:row>
      <xdr:rowOff>106426</xdr:rowOff>
    </xdr:to>
    <xdr:sp macro="" textlink="">
      <xdr:nvSpPr>
        <xdr:cNvPr id="79" name="楕円 78"/>
        <xdr:cNvSpPr/>
      </xdr:nvSpPr>
      <xdr:spPr>
        <a:xfrm>
          <a:off x="1079500" y="56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55626</xdr:rowOff>
    </xdr:from>
    <xdr:to>
      <xdr:col>10</xdr:col>
      <xdr:colOff>114300</xdr:colOff>
      <xdr:row>33</xdr:row>
      <xdr:rowOff>96774</xdr:rowOff>
    </xdr:to>
    <xdr:cxnSp macro="">
      <xdr:nvCxnSpPr>
        <xdr:cNvPr id="80" name="直線コネクタ 79"/>
        <xdr:cNvCxnSpPr/>
      </xdr:nvCxnSpPr>
      <xdr:spPr>
        <a:xfrm>
          <a:off x="1130300" y="5713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72661</xdr:rowOff>
    </xdr:from>
    <xdr:ext cx="405111" cy="259045"/>
    <xdr:sp macro="" textlink="">
      <xdr:nvSpPr>
        <xdr:cNvPr id="85" name="n_1mainValue【道路】&#10;有形固定資産減価償却率"/>
        <xdr:cNvSpPr txBox="1"/>
      </xdr:nvSpPr>
      <xdr:spPr>
        <a:xfrm>
          <a:off x="3582044" y="55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31513</xdr:rowOff>
    </xdr:from>
    <xdr:ext cx="405111" cy="259045"/>
    <xdr:sp macro="" textlink="">
      <xdr:nvSpPr>
        <xdr:cNvPr id="86" name="n_2mainValue【道路】&#10;有形固定資産減価償却率"/>
        <xdr:cNvSpPr txBox="1"/>
      </xdr:nvSpPr>
      <xdr:spPr>
        <a:xfrm>
          <a:off x="2705744" y="551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164101</xdr:rowOff>
    </xdr:from>
    <xdr:ext cx="405111" cy="259045"/>
    <xdr:sp macro="" textlink="">
      <xdr:nvSpPr>
        <xdr:cNvPr id="87" name="n_3mainValue【道路】&#10;有形固定資産減価償却率"/>
        <xdr:cNvSpPr txBox="1"/>
      </xdr:nvSpPr>
      <xdr:spPr>
        <a:xfrm>
          <a:off x="1816744" y="547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122953</xdr:rowOff>
    </xdr:from>
    <xdr:ext cx="405111" cy="259045"/>
    <xdr:sp macro="" textlink="">
      <xdr:nvSpPr>
        <xdr:cNvPr id="88" name="n_4mainValue【道路】&#10;有形固定資産減価償却率"/>
        <xdr:cNvSpPr txBox="1"/>
      </xdr:nvSpPr>
      <xdr:spPr>
        <a:xfrm>
          <a:off x="927744" y="543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136023</xdr:rowOff>
    </xdr:from>
    <xdr:to>
      <xdr:col>55</xdr:col>
      <xdr:colOff>50800</xdr:colOff>
      <xdr:row>39</xdr:row>
      <xdr:rowOff>66173</xdr:rowOff>
    </xdr:to>
    <xdr:sp macro="" textlink="">
      <xdr:nvSpPr>
        <xdr:cNvPr id="128" name="楕円 127"/>
        <xdr:cNvSpPr/>
      </xdr:nvSpPr>
      <xdr:spPr>
        <a:xfrm>
          <a:off x="10426700" y="6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158900</xdr:rowOff>
    </xdr:from>
    <xdr:ext cx="534377" cy="259045"/>
    <xdr:sp macro="" textlink="">
      <xdr:nvSpPr>
        <xdr:cNvPr id="129" name="【道路】&#10;一人当たり延長該当値テキスト"/>
        <xdr:cNvSpPr txBox="1"/>
      </xdr:nvSpPr>
      <xdr:spPr>
        <a:xfrm>
          <a:off x="10515600" y="65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142996</xdr:rowOff>
    </xdr:from>
    <xdr:to>
      <xdr:col>50</xdr:col>
      <xdr:colOff>165100</xdr:colOff>
      <xdr:row>39</xdr:row>
      <xdr:rowOff>73146</xdr:rowOff>
    </xdr:to>
    <xdr:sp macro="" textlink="">
      <xdr:nvSpPr>
        <xdr:cNvPr id="130" name="楕円 129"/>
        <xdr:cNvSpPr/>
      </xdr:nvSpPr>
      <xdr:spPr>
        <a:xfrm>
          <a:off x="9588500" y="6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15373</xdr:rowOff>
    </xdr:from>
    <xdr:to>
      <xdr:col>55</xdr:col>
      <xdr:colOff>0</xdr:colOff>
      <xdr:row>39</xdr:row>
      <xdr:rowOff>22346</xdr:rowOff>
    </xdr:to>
    <xdr:cxnSp macro="">
      <xdr:nvCxnSpPr>
        <xdr:cNvPr id="131" name="直線コネクタ 130"/>
        <xdr:cNvCxnSpPr/>
      </xdr:nvCxnSpPr>
      <xdr:spPr>
        <a:xfrm flipV="1">
          <a:off x="9639300" y="6701923"/>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149968</xdr:rowOff>
    </xdr:from>
    <xdr:to>
      <xdr:col>46</xdr:col>
      <xdr:colOff>38100</xdr:colOff>
      <xdr:row>39</xdr:row>
      <xdr:rowOff>80118</xdr:rowOff>
    </xdr:to>
    <xdr:sp macro="" textlink="">
      <xdr:nvSpPr>
        <xdr:cNvPr id="132" name="楕円 131"/>
        <xdr:cNvSpPr/>
      </xdr:nvSpPr>
      <xdr:spPr>
        <a:xfrm>
          <a:off x="8699500" y="66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22346</xdr:rowOff>
    </xdr:from>
    <xdr:to>
      <xdr:col>50</xdr:col>
      <xdr:colOff>114300</xdr:colOff>
      <xdr:row>39</xdr:row>
      <xdr:rowOff>29318</xdr:rowOff>
    </xdr:to>
    <xdr:cxnSp macro="">
      <xdr:nvCxnSpPr>
        <xdr:cNvPr id="133" name="直線コネクタ 132"/>
        <xdr:cNvCxnSpPr/>
      </xdr:nvCxnSpPr>
      <xdr:spPr>
        <a:xfrm flipV="1">
          <a:off x="8750300" y="6708896"/>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160560</xdr:rowOff>
    </xdr:from>
    <xdr:to>
      <xdr:col>41</xdr:col>
      <xdr:colOff>101600</xdr:colOff>
      <xdr:row>40</xdr:row>
      <xdr:rowOff>90710</xdr:rowOff>
    </xdr:to>
    <xdr:sp macro="" textlink="">
      <xdr:nvSpPr>
        <xdr:cNvPr id="134" name="楕円 133"/>
        <xdr:cNvSpPr/>
      </xdr:nvSpPr>
      <xdr:spPr>
        <a:xfrm>
          <a:off x="7810500" y="68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29318</xdr:rowOff>
    </xdr:from>
    <xdr:to>
      <xdr:col>45</xdr:col>
      <xdr:colOff>177800</xdr:colOff>
      <xdr:row>40</xdr:row>
      <xdr:rowOff>39910</xdr:rowOff>
    </xdr:to>
    <xdr:cxnSp macro="">
      <xdr:nvCxnSpPr>
        <xdr:cNvPr id="135" name="直線コネクタ 134"/>
        <xdr:cNvCxnSpPr/>
      </xdr:nvCxnSpPr>
      <xdr:spPr>
        <a:xfrm flipV="1">
          <a:off x="7861300" y="6715868"/>
          <a:ext cx="889000" cy="1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164656</xdr:rowOff>
    </xdr:from>
    <xdr:to>
      <xdr:col>36</xdr:col>
      <xdr:colOff>165100</xdr:colOff>
      <xdr:row>40</xdr:row>
      <xdr:rowOff>94806</xdr:rowOff>
    </xdr:to>
    <xdr:sp macro="" textlink="">
      <xdr:nvSpPr>
        <xdr:cNvPr id="136" name="楕円 135"/>
        <xdr:cNvSpPr/>
      </xdr:nvSpPr>
      <xdr:spPr>
        <a:xfrm>
          <a:off x="6921500" y="68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39910</xdr:rowOff>
    </xdr:from>
    <xdr:to>
      <xdr:col>41</xdr:col>
      <xdr:colOff>50800</xdr:colOff>
      <xdr:row>40</xdr:row>
      <xdr:rowOff>44006</xdr:rowOff>
    </xdr:to>
    <xdr:cxnSp macro="">
      <xdr:nvCxnSpPr>
        <xdr:cNvPr id="137" name="直線コネクタ 136"/>
        <xdr:cNvCxnSpPr/>
      </xdr:nvCxnSpPr>
      <xdr:spPr>
        <a:xfrm flipV="1">
          <a:off x="6972300" y="6897910"/>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89673</xdr:rowOff>
    </xdr:from>
    <xdr:ext cx="534377" cy="259045"/>
    <xdr:sp macro="" textlink="">
      <xdr:nvSpPr>
        <xdr:cNvPr id="142" name="n_1mainValue【道路】&#10;一人当たり延長"/>
        <xdr:cNvSpPr txBox="1"/>
      </xdr:nvSpPr>
      <xdr:spPr>
        <a:xfrm>
          <a:off x="9359411" y="6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96645</xdr:rowOff>
    </xdr:from>
    <xdr:ext cx="534377" cy="259045"/>
    <xdr:sp macro="" textlink="">
      <xdr:nvSpPr>
        <xdr:cNvPr id="143" name="n_2mainValue【道路】&#10;一人当たり延長"/>
        <xdr:cNvSpPr txBox="1"/>
      </xdr:nvSpPr>
      <xdr:spPr>
        <a:xfrm>
          <a:off x="8483111" y="64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107237</xdr:rowOff>
    </xdr:from>
    <xdr:ext cx="534377" cy="259045"/>
    <xdr:sp macro="" textlink="">
      <xdr:nvSpPr>
        <xdr:cNvPr id="144" name="n_3mainValue【道路】&#10;一人当たり延長"/>
        <xdr:cNvSpPr txBox="1"/>
      </xdr:nvSpPr>
      <xdr:spPr>
        <a:xfrm>
          <a:off x="7594111" y="66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111333</xdr:rowOff>
    </xdr:from>
    <xdr:ext cx="534377" cy="259045"/>
    <xdr:sp macro="" textlink="">
      <xdr:nvSpPr>
        <xdr:cNvPr id="145" name="n_4mainValue【道路】&#10;一人当たり延長"/>
        <xdr:cNvSpPr txBox="1"/>
      </xdr:nvSpPr>
      <xdr:spPr>
        <a:xfrm>
          <a:off x="6705111" y="66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86" name="楕円 185"/>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131462</xdr:rowOff>
    </xdr:from>
    <xdr:ext cx="405111" cy="259045"/>
    <xdr:sp macro="" textlink="">
      <xdr:nvSpPr>
        <xdr:cNvPr id="187" name="【橋りょう・トンネル】&#10;有形固定資産減価償却率該当値テキスト"/>
        <xdr:cNvSpPr txBox="1"/>
      </xdr:nvSpPr>
      <xdr:spPr>
        <a:xfrm>
          <a:off x="4673600"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88" name="楕円 187"/>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32385</xdr:rowOff>
    </xdr:to>
    <xdr:cxnSp macro="">
      <xdr:nvCxnSpPr>
        <xdr:cNvPr id="189" name="直線コネクタ 188"/>
        <xdr:cNvCxnSpPr/>
      </xdr:nvCxnSpPr>
      <xdr:spPr>
        <a:xfrm>
          <a:off x="3797300" y="102889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90" name="楕円 189"/>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60</xdr:row>
      <xdr:rowOff>1905</xdr:rowOff>
    </xdr:to>
    <xdr:cxnSp macro="">
      <xdr:nvCxnSpPr>
        <xdr:cNvPr id="191" name="直線コネクタ 190"/>
        <xdr:cNvCxnSpPr/>
      </xdr:nvCxnSpPr>
      <xdr:spPr>
        <a:xfrm>
          <a:off x="2908300" y="1025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50165</xdr:rowOff>
    </xdr:from>
    <xdr:to>
      <xdr:col>10</xdr:col>
      <xdr:colOff>165100</xdr:colOff>
      <xdr:row>59</xdr:row>
      <xdr:rowOff>151765</xdr:rowOff>
    </xdr:to>
    <xdr:sp macro="" textlink="">
      <xdr:nvSpPr>
        <xdr:cNvPr id="192" name="楕円 191"/>
        <xdr:cNvSpPr/>
      </xdr:nvSpPr>
      <xdr:spPr>
        <a:xfrm>
          <a:off x="1968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100965</xdr:rowOff>
    </xdr:from>
    <xdr:to>
      <xdr:col>15</xdr:col>
      <xdr:colOff>50800</xdr:colOff>
      <xdr:row>59</xdr:row>
      <xdr:rowOff>140970</xdr:rowOff>
    </xdr:to>
    <xdr:cxnSp macro="">
      <xdr:nvCxnSpPr>
        <xdr:cNvPr id="193" name="直線コネクタ 192"/>
        <xdr:cNvCxnSpPr/>
      </xdr:nvCxnSpPr>
      <xdr:spPr>
        <a:xfrm>
          <a:off x="2019300" y="102165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xdr:rowOff>
    </xdr:from>
    <xdr:to>
      <xdr:col>6</xdr:col>
      <xdr:colOff>38100</xdr:colOff>
      <xdr:row>58</xdr:row>
      <xdr:rowOff>111760</xdr:rowOff>
    </xdr:to>
    <xdr:sp macro="" textlink="">
      <xdr:nvSpPr>
        <xdr:cNvPr id="194" name="楕円 193"/>
        <xdr:cNvSpPr/>
      </xdr:nvSpPr>
      <xdr:spPr>
        <a:xfrm>
          <a:off x="1079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60960</xdr:rowOff>
    </xdr:from>
    <xdr:to>
      <xdr:col>10</xdr:col>
      <xdr:colOff>114300</xdr:colOff>
      <xdr:row>59</xdr:row>
      <xdr:rowOff>100965</xdr:rowOff>
    </xdr:to>
    <xdr:cxnSp macro="">
      <xdr:nvCxnSpPr>
        <xdr:cNvPr id="195" name="直線コネクタ 194"/>
        <xdr:cNvCxnSpPr/>
      </xdr:nvCxnSpPr>
      <xdr:spPr>
        <a:xfrm>
          <a:off x="1130300" y="1000506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43832</xdr:rowOff>
    </xdr:from>
    <xdr:ext cx="405111" cy="259045"/>
    <xdr:sp macro="" textlink="">
      <xdr:nvSpPr>
        <xdr:cNvPr id="200" name="n_1mainValue【橋りょう・トンネ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11447</xdr:rowOff>
    </xdr:from>
    <xdr:ext cx="405111" cy="259045"/>
    <xdr:sp macro="" textlink="">
      <xdr:nvSpPr>
        <xdr:cNvPr id="201" name="n_2mainValue【橋りょう・トンネル】&#10;有形固定資産減価償却率"/>
        <xdr:cNvSpPr txBox="1"/>
      </xdr:nvSpPr>
      <xdr:spPr>
        <a:xfrm>
          <a:off x="2705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142892</xdr:rowOff>
    </xdr:from>
    <xdr:ext cx="405111" cy="259045"/>
    <xdr:sp macro="" textlink="">
      <xdr:nvSpPr>
        <xdr:cNvPr id="202" name="n_3mainValue【橋りょう・トンネル】&#10;有形固定資産減価償却率"/>
        <xdr:cNvSpPr txBox="1"/>
      </xdr:nvSpPr>
      <xdr:spPr>
        <a:xfrm>
          <a:off x="1816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128287</xdr:rowOff>
    </xdr:from>
    <xdr:ext cx="405111" cy="259045"/>
    <xdr:sp macro="" textlink="">
      <xdr:nvSpPr>
        <xdr:cNvPr id="203" name="n_4mainValue【橋りょう・トンネル】&#10;有形固定資産減価償却率"/>
        <xdr:cNvSpPr txBox="1"/>
      </xdr:nvSpPr>
      <xdr:spPr>
        <a:xfrm>
          <a:off x="927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166901</xdr:rowOff>
    </xdr:from>
    <xdr:to>
      <xdr:col>55</xdr:col>
      <xdr:colOff>50800</xdr:colOff>
      <xdr:row>59</xdr:row>
      <xdr:rowOff>97051</xdr:rowOff>
    </xdr:to>
    <xdr:sp macro="" textlink="">
      <xdr:nvSpPr>
        <xdr:cNvPr id="241" name="楕円 240"/>
        <xdr:cNvSpPr/>
      </xdr:nvSpPr>
      <xdr:spPr>
        <a:xfrm>
          <a:off x="10426700" y="101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18328</xdr:rowOff>
    </xdr:from>
    <xdr:ext cx="599010" cy="259045"/>
    <xdr:sp macro="" textlink="">
      <xdr:nvSpPr>
        <xdr:cNvPr id="242" name="【橋りょう・トンネル】&#10;一人当たり有形固定資産（償却資産）額該当値テキスト"/>
        <xdr:cNvSpPr txBox="1"/>
      </xdr:nvSpPr>
      <xdr:spPr>
        <a:xfrm>
          <a:off x="10515600" y="99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8012</xdr:rowOff>
    </xdr:from>
    <xdr:to>
      <xdr:col>50</xdr:col>
      <xdr:colOff>165100</xdr:colOff>
      <xdr:row>59</xdr:row>
      <xdr:rowOff>109612</xdr:rowOff>
    </xdr:to>
    <xdr:sp macro="" textlink="">
      <xdr:nvSpPr>
        <xdr:cNvPr id="243" name="楕円 242"/>
        <xdr:cNvSpPr/>
      </xdr:nvSpPr>
      <xdr:spPr>
        <a:xfrm>
          <a:off x="9588500" y="101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46251</xdr:rowOff>
    </xdr:from>
    <xdr:to>
      <xdr:col>55</xdr:col>
      <xdr:colOff>0</xdr:colOff>
      <xdr:row>59</xdr:row>
      <xdr:rowOff>58812</xdr:rowOff>
    </xdr:to>
    <xdr:cxnSp macro="">
      <xdr:nvCxnSpPr>
        <xdr:cNvPr id="244" name="直線コネクタ 243"/>
        <xdr:cNvCxnSpPr/>
      </xdr:nvCxnSpPr>
      <xdr:spPr>
        <a:xfrm flipV="1">
          <a:off x="9639300" y="10161801"/>
          <a:ext cx="8382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18997</xdr:rowOff>
    </xdr:from>
    <xdr:to>
      <xdr:col>46</xdr:col>
      <xdr:colOff>38100</xdr:colOff>
      <xdr:row>59</xdr:row>
      <xdr:rowOff>120597</xdr:rowOff>
    </xdr:to>
    <xdr:sp macro="" textlink="">
      <xdr:nvSpPr>
        <xdr:cNvPr id="245" name="楕円 244"/>
        <xdr:cNvSpPr/>
      </xdr:nvSpPr>
      <xdr:spPr>
        <a:xfrm>
          <a:off x="8699500" y="101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58812</xdr:rowOff>
    </xdr:from>
    <xdr:to>
      <xdr:col>50</xdr:col>
      <xdr:colOff>114300</xdr:colOff>
      <xdr:row>59</xdr:row>
      <xdr:rowOff>69797</xdr:rowOff>
    </xdr:to>
    <xdr:cxnSp macro="">
      <xdr:nvCxnSpPr>
        <xdr:cNvPr id="246" name="直線コネクタ 245"/>
        <xdr:cNvCxnSpPr/>
      </xdr:nvCxnSpPr>
      <xdr:spPr>
        <a:xfrm flipV="1">
          <a:off x="8750300" y="10174362"/>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23696</xdr:rowOff>
    </xdr:from>
    <xdr:to>
      <xdr:col>41</xdr:col>
      <xdr:colOff>101600</xdr:colOff>
      <xdr:row>59</xdr:row>
      <xdr:rowOff>125296</xdr:rowOff>
    </xdr:to>
    <xdr:sp macro="" textlink="">
      <xdr:nvSpPr>
        <xdr:cNvPr id="247" name="楕円 246"/>
        <xdr:cNvSpPr/>
      </xdr:nvSpPr>
      <xdr:spPr>
        <a:xfrm>
          <a:off x="7810500" y="101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69797</xdr:rowOff>
    </xdr:from>
    <xdr:to>
      <xdr:col>45</xdr:col>
      <xdr:colOff>177800</xdr:colOff>
      <xdr:row>59</xdr:row>
      <xdr:rowOff>74496</xdr:rowOff>
    </xdr:to>
    <xdr:cxnSp macro="">
      <xdr:nvCxnSpPr>
        <xdr:cNvPr id="248" name="直線コネクタ 247"/>
        <xdr:cNvCxnSpPr/>
      </xdr:nvCxnSpPr>
      <xdr:spPr>
        <a:xfrm flipV="1">
          <a:off x="7861300" y="10185347"/>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45733</xdr:rowOff>
    </xdr:from>
    <xdr:to>
      <xdr:col>36</xdr:col>
      <xdr:colOff>165100</xdr:colOff>
      <xdr:row>58</xdr:row>
      <xdr:rowOff>147333</xdr:rowOff>
    </xdr:to>
    <xdr:sp macro="" textlink="">
      <xdr:nvSpPr>
        <xdr:cNvPr id="249" name="楕円 248"/>
        <xdr:cNvSpPr/>
      </xdr:nvSpPr>
      <xdr:spPr>
        <a:xfrm>
          <a:off x="6921500" y="99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96533</xdr:rowOff>
    </xdr:from>
    <xdr:to>
      <xdr:col>41</xdr:col>
      <xdr:colOff>50800</xdr:colOff>
      <xdr:row>59</xdr:row>
      <xdr:rowOff>74496</xdr:rowOff>
    </xdr:to>
    <xdr:cxnSp macro="">
      <xdr:nvCxnSpPr>
        <xdr:cNvPr id="250" name="直線コネクタ 249"/>
        <xdr:cNvCxnSpPr/>
      </xdr:nvCxnSpPr>
      <xdr:spPr>
        <a:xfrm>
          <a:off x="6972300" y="10040633"/>
          <a:ext cx="889000" cy="14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126139</xdr:rowOff>
    </xdr:from>
    <xdr:ext cx="599010" cy="259045"/>
    <xdr:sp macro="" textlink="">
      <xdr:nvSpPr>
        <xdr:cNvPr id="255" name="n_1mainValue【橋りょう・トンネル】&#10;一人当たり有形固定資産（償却資産）額"/>
        <xdr:cNvSpPr txBox="1"/>
      </xdr:nvSpPr>
      <xdr:spPr>
        <a:xfrm>
          <a:off x="9327095" y="989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137124</xdr:rowOff>
    </xdr:from>
    <xdr:ext cx="599010" cy="259045"/>
    <xdr:sp macro="" textlink="">
      <xdr:nvSpPr>
        <xdr:cNvPr id="256" name="n_2mainValue【橋りょう・トンネル】&#10;一人当たり有形固定資産（償却資産）額"/>
        <xdr:cNvSpPr txBox="1"/>
      </xdr:nvSpPr>
      <xdr:spPr>
        <a:xfrm>
          <a:off x="8450795" y="990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141823</xdr:rowOff>
    </xdr:from>
    <xdr:ext cx="599010" cy="259045"/>
    <xdr:sp macro="" textlink="">
      <xdr:nvSpPr>
        <xdr:cNvPr id="257" name="n_3mainValue【橋りょう・トンネル】&#10;一人当たり有形固定資産（償却資産）額"/>
        <xdr:cNvSpPr txBox="1"/>
      </xdr:nvSpPr>
      <xdr:spPr>
        <a:xfrm>
          <a:off x="7561795" y="991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163860</xdr:rowOff>
    </xdr:from>
    <xdr:ext cx="599010" cy="259045"/>
    <xdr:sp macro="" textlink="">
      <xdr:nvSpPr>
        <xdr:cNvPr id="258" name="n_4mainValue【橋りょう・トンネル】&#10;一人当たり有形固定資産（償却資産）額"/>
        <xdr:cNvSpPr txBox="1"/>
      </xdr:nvSpPr>
      <xdr:spPr>
        <a:xfrm>
          <a:off x="6672795" y="97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68943</xdr:rowOff>
    </xdr:from>
    <xdr:to>
      <xdr:col>24</xdr:col>
      <xdr:colOff>114300</xdr:colOff>
      <xdr:row>83</xdr:row>
      <xdr:rowOff>170543</xdr:rowOff>
    </xdr:to>
    <xdr:sp macro="" textlink="">
      <xdr:nvSpPr>
        <xdr:cNvPr id="300" name="楕円 299"/>
        <xdr:cNvSpPr/>
      </xdr:nvSpPr>
      <xdr:spPr>
        <a:xfrm>
          <a:off x="45847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91820</xdr:rowOff>
    </xdr:from>
    <xdr:ext cx="405111" cy="259045"/>
    <xdr:sp macro="" textlink="">
      <xdr:nvSpPr>
        <xdr:cNvPr id="301" name="【公営住宅】&#10;有形固定資産減価償却率該当値テキスト"/>
        <xdr:cNvSpPr txBox="1"/>
      </xdr:nvSpPr>
      <xdr:spPr>
        <a:xfrm>
          <a:off x="4673600" y="14150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34652</xdr:rowOff>
    </xdr:from>
    <xdr:to>
      <xdr:col>20</xdr:col>
      <xdr:colOff>38100</xdr:colOff>
      <xdr:row>83</xdr:row>
      <xdr:rowOff>136252</xdr:rowOff>
    </xdr:to>
    <xdr:sp macro="" textlink="">
      <xdr:nvSpPr>
        <xdr:cNvPr id="302" name="楕円 301"/>
        <xdr:cNvSpPr/>
      </xdr:nvSpPr>
      <xdr:spPr>
        <a:xfrm>
          <a:off x="3746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85452</xdr:rowOff>
    </xdr:from>
    <xdr:to>
      <xdr:col>24</xdr:col>
      <xdr:colOff>63500</xdr:colOff>
      <xdr:row>83</xdr:row>
      <xdr:rowOff>119743</xdr:rowOff>
    </xdr:to>
    <xdr:cxnSp macro="">
      <xdr:nvCxnSpPr>
        <xdr:cNvPr id="303" name="直線コネクタ 302"/>
        <xdr:cNvCxnSpPr/>
      </xdr:nvCxnSpPr>
      <xdr:spPr>
        <a:xfrm>
          <a:off x="3797300" y="143158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xdr:rowOff>
    </xdr:from>
    <xdr:to>
      <xdr:col>15</xdr:col>
      <xdr:colOff>101600</xdr:colOff>
      <xdr:row>83</xdr:row>
      <xdr:rowOff>103595</xdr:rowOff>
    </xdr:to>
    <xdr:sp macro="" textlink="">
      <xdr:nvSpPr>
        <xdr:cNvPr id="304" name="楕円 303"/>
        <xdr:cNvSpPr/>
      </xdr:nvSpPr>
      <xdr:spPr>
        <a:xfrm>
          <a:off x="2857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52795</xdr:rowOff>
    </xdr:from>
    <xdr:to>
      <xdr:col>19</xdr:col>
      <xdr:colOff>177800</xdr:colOff>
      <xdr:row>83</xdr:row>
      <xdr:rowOff>85452</xdr:rowOff>
    </xdr:to>
    <xdr:cxnSp macro="">
      <xdr:nvCxnSpPr>
        <xdr:cNvPr id="305" name="直線コネクタ 304"/>
        <xdr:cNvCxnSpPr/>
      </xdr:nvCxnSpPr>
      <xdr:spPr>
        <a:xfrm>
          <a:off x="2908300" y="142831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168548</xdr:rowOff>
    </xdr:from>
    <xdr:to>
      <xdr:col>10</xdr:col>
      <xdr:colOff>165100</xdr:colOff>
      <xdr:row>83</xdr:row>
      <xdr:rowOff>98698</xdr:rowOff>
    </xdr:to>
    <xdr:sp macro="" textlink="">
      <xdr:nvSpPr>
        <xdr:cNvPr id="306" name="楕円 305"/>
        <xdr:cNvSpPr/>
      </xdr:nvSpPr>
      <xdr:spPr>
        <a:xfrm>
          <a:off x="1968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47898</xdr:rowOff>
    </xdr:from>
    <xdr:to>
      <xdr:col>15</xdr:col>
      <xdr:colOff>50800</xdr:colOff>
      <xdr:row>83</xdr:row>
      <xdr:rowOff>52795</xdr:rowOff>
    </xdr:to>
    <xdr:cxnSp macro="">
      <xdr:nvCxnSpPr>
        <xdr:cNvPr id="307" name="直線コネクタ 306"/>
        <xdr:cNvCxnSpPr/>
      </xdr:nvCxnSpPr>
      <xdr:spPr>
        <a:xfrm>
          <a:off x="2019300" y="1427824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160382</xdr:rowOff>
    </xdr:from>
    <xdr:to>
      <xdr:col>6</xdr:col>
      <xdr:colOff>38100</xdr:colOff>
      <xdr:row>83</xdr:row>
      <xdr:rowOff>90532</xdr:rowOff>
    </xdr:to>
    <xdr:sp macro="" textlink="">
      <xdr:nvSpPr>
        <xdr:cNvPr id="308" name="楕円 307"/>
        <xdr:cNvSpPr/>
      </xdr:nvSpPr>
      <xdr:spPr>
        <a:xfrm>
          <a:off x="107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39732</xdr:rowOff>
    </xdr:from>
    <xdr:to>
      <xdr:col>10</xdr:col>
      <xdr:colOff>114300</xdr:colOff>
      <xdr:row>83</xdr:row>
      <xdr:rowOff>47898</xdr:rowOff>
    </xdr:to>
    <xdr:cxnSp macro="">
      <xdr:nvCxnSpPr>
        <xdr:cNvPr id="309" name="直線コネクタ 308"/>
        <xdr:cNvCxnSpPr/>
      </xdr:nvCxnSpPr>
      <xdr:spPr>
        <a:xfrm>
          <a:off x="1130300" y="142700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152779</xdr:rowOff>
    </xdr:from>
    <xdr:ext cx="405111" cy="259045"/>
    <xdr:sp macro="" textlink="">
      <xdr:nvSpPr>
        <xdr:cNvPr id="314" name="n_1main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120122</xdr:rowOff>
    </xdr:from>
    <xdr:ext cx="405111" cy="259045"/>
    <xdr:sp macro="" textlink="">
      <xdr:nvSpPr>
        <xdr:cNvPr id="315" name="n_2mainValue【公営住宅】&#10;有形固定資産減価償却率"/>
        <xdr:cNvSpPr txBox="1"/>
      </xdr:nvSpPr>
      <xdr:spPr>
        <a:xfrm>
          <a:off x="2705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115225</xdr:rowOff>
    </xdr:from>
    <xdr:ext cx="405111" cy="259045"/>
    <xdr:sp macro="" textlink="">
      <xdr:nvSpPr>
        <xdr:cNvPr id="316" name="n_3mainValue【公営住宅】&#10;有形固定資産減価償却率"/>
        <xdr:cNvSpPr txBox="1"/>
      </xdr:nvSpPr>
      <xdr:spPr>
        <a:xfrm>
          <a:off x="1816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81659</xdr:rowOff>
    </xdr:from>
    <xdr:ext cx="405111" cy="259045"/>
    <xdr:sp macro="" textlink="">
      <xdr:nvSpPr>
        <xdr:cNvPr id="317" name="n_4mainValue【公営住宅】&#10;有形固定資産減価償却率"/>
        <xdr:cNvSpPr txBox="1"/>
      </xdr:nvSpPr>
      <xdr:spPr>
        <a:xfrm>
          <a:off x="927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13970</xdr:rowOff>
    </xdr:from>
    <xdr:to>
      <xdr:col>55</xdr:col>
      <xdr:colOff>50800</xdr:colOff>
      <xdr:row>81</xdr:row>
      <xdr:rowOff>115570</xdr:rowOff>
    </xdr:to>
    <xdr:sp macro="" textlink="">
      <xdr:nvSpPr>
        <xdr:cNvPr id="357" name="楕円 356"/>
        <xdr:cNvSpPr/>
      </xdr:nvSpPr>
      <xdr:spPr>
        <a:xfrm>
          <a:off x="10426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36847</xdr:rowOff>
    </xdr:from>
    <xdr:ext cx="469744" cy="259045"/>
    <xdr:sp macro="" textlink="">
      <xdr:nvSpPr>
        <xdr:cNvPr id="358" name="【公営住宅】&#10;一人当たり面積該当値テキスト"/>
        <xdr:cNvSpPr txBox="1"/>
      </xdr:nvSpPr>
      <xdr:spPr>
        <a:xfrm>
          <a:off x="10515600"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19304</xdr:rowOff>
    </xdr:from>
    <xdr:to>
      <xdr:col>50</xdr:col>
      <xdr:colOff>165100</xdr:colOff>
      <xdr:row>81</xdr:row>
      <xdr:rowOff>120904</xdr:rowOff>
    </xdr:to>
    <xdr:sp macro="" textlink="">
      <xdr:nvSpPr>
        <xdr:cNvPr id="359" name="楕円 358"/>
        <xdr:cNvSpPr/>
      </xdr:nvSpPr>
      <xdr:spPr>
        <a:xfrm>
          <a:off x="9588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64770</xdr:rowOff>
    </xdr:from>
    <xdr:to>
      <xdr:col>55</xdr:col>
      <xdr:colOff>0</xdr:colOff>
      <xdr:row>81</xdr:row>
      <xdr:rowOff>70104</xdr:rowOff>
    </xdr:to>
    <xdr:cxnSp macro="">
      <xdr:nvCxnSpPr>
        <xdr:cNvPr id="360" name="直線コネクタ 359"/>
        <xdr:cNvCxnSpPr/>
      </xdr:nvCxnSpPr>
      <xdr:spPr>
        <a:xfrm flipV="1">
          <a:off x="9639300" y="1395222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31496</xdr:rowOff>
    </xdr:from>
    <xdr:to>
      <xdr:col>46</xdr:col>
      <xdr:colOff>38100</xdr:colOff>
      <xdr:row>81</xdr:row>
      <xdr:rowOff>133096</xdr:rowOff>
    </xdr:to>
    <xdr:sp macro="" textlink="">
      <xdr:nvSpPr>
        <xdr:cNvPr id="361" name="楕円 360"/>
        <xdr:cNvSpPr/>
      </xdr:nvSpPr>
      <xdr:spPr>
        <a:xfrm>
          <a:off x="8699500" y="139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70104</xdr:rowOff>
    </xdr:from>
    <xdr:to>
      <xdr:col>50</xdr:col>
      <xdr:colOff>114300</xdr:colOff>
      <xdr:row>81</xdr:row>
      <xdr:rowOff>82296</xdr:rowOff>
    </xdr:to>
    <xdr:cxnSp macro="">
      <xdr:nvCxnSpPr>
        <xdr:cNvPr id="362" name="直線コネクタ 361"/>
        <xdr:cNvCxnSpPr/>
      </xdr:nvCxnSpPr>
      <xdr:spPr>
        <a:xfrm flipV="1">
          <a:off x="8750300" y="1395755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42163</xdr:rowOff>
    </xdr:from>
    <xdr:to>
      <xdr:col>41</xdr:col>
      <xdr:colOff>101600</xdr:colOff>
      <xdr:row>81</xdr:row>
      <xdr:rowOff>143763</xdr:rowOff>
    </xdr:to>
    <xdr:sp macro="" textlink="">
      <xdr:nvSpPr>
        <xdr:cNvPr id="363" name="楕円 362"/>
        <xdr:cNvSpPr/>
      </xdr:nvSpPr>
      <xdr:spPr>
        <a:xfrm>
          <a:off x="7810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82296</xdr:rowOff>
    </xdr:from>
    <xdr:to>
      <xdr:col>45</xdr:col>
      <xdr:colOff>177800</xdr:colOff>
      <xdr:row>81</xdr:row>
      <xdr:rowOff>92963</xdr:rowOff>
    </xdr:to>
    <xdr:cxnSp macro="">
      <xdr:nvCxnSpPr>
        <xdr:cNvPr id="364" name="直線コネクタ 363"/>
        <xdr:cNvCxnSpPr/>
      </xdr:nvCxnSpPr>
      <xdr:spPr>
        <a:xfrm flipV="1">
          <a:off x="7861300" y="13969746"/>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52832</xdr:rowOff>
    </xdr:from>
    <xdr:to>
      <xdr:col>36</xdr:col>
      <xdr:colOff>165100</xdr:colOff>
      <xdr:row>81</xdr:row>
      <xdr:rowOff>154432</xdr:rowOff>
    </xdr:to>
    <xdr:sp macro="" textlink="">
      <xdr:nvSpPr>
        <xdr:cNvPr id="365" name="楕円 364"/>
        <xdr:cNvSpPr/>
      </xdr:nvSpPr>
      <xdr:spPr>
        <a:xfrm>
          <a:off x="6921500" y="139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92963</xdr:rowOff>
    </xdr:from>
    <xdr:to>
      <xdr:col>41</xdr:col>
      <xdr:colOff>50800</xdr:colOff>
      <xdr:row>81</xdr:row>
      <xdr:rowOff>103632</xdr:rowOff>
    </xdr:to>
    <xdr:cxnSp macro="">
      <xdr:nvCxnSpPr>
        <xdr:cNvPr id="366" name="直線コネクタ 365"/>
        <xdr:cNvCxnSpPr/>
      </xdr:nvCxnSpPr>
      <xdr:spPr>
        <a:xfrm flipV="1">
          <a:off x="6972300" y="1398041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0"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137431</xdr:rowOff>
    </xdr:from>
    <xdr:ext cx="469744" cy="259045"/>
    <xdr:sp macro="" textlink="">
      <xdr:nvSpPr>
        <xdr:cNvPr id="371" name="n_1mainValue【公営住宅】&#10;一人当たり面積"/>
        <xdr:cNvSpPr txBox="1"/>
      </xdr:nvSpPr>
      <xdr:spPr>
        <a:xfrm>
          <a:off x="93917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149623</xdr:rowOff>
    </xdr:from>
    <xdr:ext cx="469744" cy="259045"/>
    <xdr:sp macro="" textlink="">
      <xdr:nvSpPr>
        <xdr:cNvPr id="372" name="n_2mainValue【公営住宅】&#10;一人当たり面積"/>
        <xdr:cNvSpPr txBox="1"/>
      </xdr:nvSpPr>
      <xdr:spPr>
        <a:xfrm>
          <a:off x="8515427" y="1369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160290</xdr:rowOff>
    </xdr:from>
    <xdr:ext cx="469744" cy="259045"/>
    <xdr:sp macro="" textlink="">
      <xdr:nvSpPr>
        <xdr:cNvPr id="373" name="n_3mainValue【公営住宅】&#10;一人当たり面積"/>
        <xdr:cNvSpPr txBox="1"/>
      </xdr:nvSpPr>
      <xdr:spPr>
        <a:xfrm>
          <a:off x="762642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170959</xdr:rowOff>
    </xdr:from>
    <xdr:ext cx="469744" cy="259045"/>
    <xdr:sp macro="" textlink="">
      <xdr:nvSpPr>
        <xdr:cNvPr id="374" name="n_4mainValue【公営住宅】&#10;一人当たり面積"/>
        <xdr:cNvSpPr txBox="1"/>
      </xdr:nvSpPr>
      <xdr:spPr>
        <a:xfrm>
          <a:off x="6737427" y="137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5987</xdr:rowOff>
    </xdr:from>
    <xdr:to>
      <xdr:col>85</xdr:col>
      <xdr:colOff>126364</xdr:colOff>
      <xdr:row>42</xdr:row>
      <xdr:rowOff>32113</xdr:rowOff>
    </xdr:to>
    <xdr:cxnSp macro="">
      <xdr:nvCxnSpPr>
        <xdr:cNvPr id="416" name="直線コネクタ 415"/>
        <xdr:cNvCxnSpPr/>
      </xdr:nvCxnSpPr>
      <xdr:spPr>
        <a:xfrm flipV="1">
          <a:off x="16318864" y="6006737"/>
          <a:ext cx="0" cy="1226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35940</xdr:rowOff>
    </xdr:from>
    <xdr:ext cx="405111" cy="259045"/>
    <xdr:sp macro="" textlink="">
      <xdr:nvSpPr>
        <xdr:cNvPr id="417" name="【認定こども園・幼稚園・保育所】&#10;有形固定資産減価償却率最小値テキスト"/>
        <xdr:cNvSpPr txBox="1"/>
      </xdr:nvSpPr>
      <xdr:spPr>
        <a:xfrm>
          <a:off x="16357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32113</xdr:rowOff>
    </xdr:from>
    <xdr:to>
      <xdr:col>86</xdr:col>
      <xdr:colOff>25400</xdr:colOff>
      <xdr:row>42</xdr:row>
      <xdr:rowOff>32113</xdr:rowOff>
    </xdr:to>
    <xdr:cxnSp macro="">
      <xdr:nvCxnSpPr>
        <xdr:cNvPr id="418" name="直線コネクタ 417"/>
        <xdr:cNvCxnSpPr/>
      </xdr:nvCxnSpPr>
      <xdr:spPr>
        <a:xfrm>
          <a:off x="16230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124114</xdr:rowOff>
    </xdr:from>
    <xdr:ext cx="405111" cy="259045"/>
    <xdr:sp macro="" textlink="">
      <xdr:nvSpPr>
        <xdr:cNvPr id="419" name="【認定こども園・幼稚園・保育所】&#10;有形固定資産減価償却率最大値テキスト"/>
        <xdr:cNvSpPr txBox="1"/>
      </xdr:nvSpPr>
      <xdr:spPr>
        <a:xfrm>
          <a:off x="16357600" y="5781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5987</xdr:rowOff>
    </xdr:from>
    <xdr:to>
      <xdr:col>86</xdr:col>
      <xdr:colOff>25400</xdr:colOff>
      <xdr:row>35</xdr:row>
      <xdr:rowOff>5987</xdr:rowOff>
    </xdr:to>
    <xdr:cxnSp macro="">
      <xdr:nvCxnSpPr>
        <xdr:cNvPr id="420" name="直線コネクタ 419"/>
        <xdr:cNvCxnSpPr/>
      </xdr:nvCxnSpPr>
      <xdr:spPr>
        <a:xfrm>
          <a:off x="16230600" y="60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51180</xdr:rowOff>
    </xdr:from>
    <xdr:ext cx="405111" cy="259045"/>
    <xdr:sp macro="" textlink="">
      <xdr:nvSpPr>
        <xdr:cNvPr id="421" name="【認定こども園・幼稚園・保育所】&#10;有形固定資産減価償却率平均値テキスト"/>
        <xdr:cNvSpPr txBox="1"/>
      </xdr:nvSpPr>
      <xdr:spPr>
        <a:xfrm>
          <a:off x="16357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72753</xdr:rowOff>
    </xdr:from>
    <xdr:to>
      <xdr:col>85</xdr:col>
      <xdr:colOff>177800</xdr:colOff>
      <xdr:row>39</xdr:row>
      <xdr:rowOff>2903</xdr:rowOff>
    </xdr:to>
    <xdr:sp macro="" textlink="">
      <xdr:nvSpPr>
        <xdr:cNvPr id="422" name="フローチャート: 判断 421"/>
        <xdr:cNvSpPr/>
      </xdr:nvSpPr>
      <xdr:spPr>
        <a:xfrm>
          <a:off x="16268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23" name="フローチャート: 判断 422"/>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4" name="フローチャート: 判断 423"/>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74385</xdr:rowOff>
    </xdr:from>
    <xdr:to>
      <xdr:col>72</xdr:col>
      <xdr:colOff>38100</xdr:colOff>
      <xdr:row>39</xdr:row>
      <xdr:rowOff>4535</xdr:rowOff>
    </xdr:to>
    <xdr:sp macro="" textlink="">
      <xdr:nvSpPr>
        <xdr:cNvPr id="425" name="フローチャート: 判断 424"/>
        <xdr:cNvSpPr/>
      </xdr:nvSpPr>
      <xdr:spPr>
        <a:xfrm>
          <a:off x="13652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26" name="フローチャート: 判断 425"/>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432" name="楕円 431"/>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79664</xdr:rowOff>
    </xdr:from>
    <xdr:ext cx="405111" cy="259045"/>
    <xdr:sp macro="" textlink="">
      <xdr:nvSpPr>
        <xdr:cNvPr id="433" name="【認定こども園・幼稚園・保育所】&#10;有形固定資産減価償却率該当値テキスト"/>
        <xdr:cNvSpPr txBox="1"/>
      </xdr:nvSpPr>
      <xdr:spPr>
        <a:xfrm>
          <a:off x="16357600" y="5908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67854</xdr:rowOff>
    </xdr:from>
    <xdr:to>
      <xdr:col>81</xdr:col>
      <xdr:colOff>101600</xdr:colOff>
      <xdr:row>34</xdr:row>
      <xdr:rowOff>169454</xdr:rowOff>
    </xdr:to>
    <xdr:sp macro="" textlink="">
      <xdr:nvSpPr>
        <xdr:cNvPr id="434" name="楕円 433"/>
        <xdr:cNvSpPr/>
      </xdr:nvSpPr>
      <xdr:spPr>
        <a:xfrm>
          <a:off x="15430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118654</xdr:rowOff>
    </xdr:from>
    <xdr:to>
      <xdr:col>85</xdr:col>
      <xdr:colOff>127000</xdr:colOff>
      <xdr:row>35</xdr:row>
      <xdr:rowOff>5987</xdr:rowOff>
    </xdr:to>
    <xdr:cxnSp macro="">
      <xdr:nvCxnSpPr>
        <xdr:cNvPr id="435" name="直線コネクタ 434"/>
        <xdr:cNvCxnSpPr/>
      </xdr:nvCxnSpPr>
      <xdr:spPr>
        <a:xfrm>
          <a:off x="15481300" y="59479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10704</xdr:rowOff>
    </xdr:from>
    <xdr:to>
      <xdr:col>76</xdr:col>
      <xdr:colOff>165100</xdr:colOff>
      <xdr:row>34</xdr:row>
      <xdr:rowOff>112304</xdr:rowOff>
    </xdr:to>
    <xdr:sp macro="" textlink="">
      <xdr:nvSpPr>
        <xdr:cNvPr id="436" name="楕円 435"/>
        <xdr:cNvSpPr/>
      </xdr:nvSpPr>
      <xdr:spPr>
        <a:xfrm>
          <a:off x="14541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61504</xdr:rowOff>
    </xdr:from>
    <xdr:to>
      <xdr:col>81</xdr:col>
      <xdr:colOff>50800</xdr:colOff>
      <xdr:row>34</xdr:row>
      <xdr:rowOff>118654</xdr:rowOff>
    </xdr:to>
    <xdr:cxnSp macro="">
      <xdr:nvCxnSpPr>
        <xdr:cNvPr id="437" name="直線コネクタ 436"/>
        <xdr:cNvCxnSpPr/>
      </xdr:nvCxnSpPr>
      <xdr:spPr>
        <a:xfrm>
          <a:off x="14592300" y="58908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125004</xdr:rowOff>
    </xdr:from>
    <xdr:to>
      <xdr:col>72</xdr:col>
      <xdr:colOff>38100</xdr:colOff>
      <xdr:row>34</xdr:row>
      <xdr:rowOff>55154</xdr:rowOff>
    </xdr:to>
    <xdr:sp macro="" textlink="">
      <xdr:nvSpPr>
        <xdr:cNvPr id="438" name="楕円 437"/>
        <xdr:cNvSpPr/>
      </xdr:nvSpPr>
      <xdr:spPr>
        <a:xfrm>
          <a:off x="13652500" y="57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4354</xdr:rowOff>
    </xdr:from>
    <xdr:to>
      <xdr:col>76</xdr:col>
      <xdr:colOff>114300</xdr:colOff>
      <xdr:row>34</xdr:row>
      <xdr:rowOff>61504</xdr:rowOff>
    </xdr:to>
    <xdr:cxnSp macro="">
      <xdr:nvCxnSpPr>
        <xdr:cNvPr id="439" name="直線コネクタ 438"/>
        <xdr:cNvCxnSpPr/>
      </xdr:nvCxnSpPr>
      <xdr:spPr>
        <a:xfrm>
          <a:off x="13703300" y="583365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66222</xdr:rowOff>
    </xdr:from>
    <xdr:to>
      <xdr:col>67</xdr:col>
      <xdr:colOff>101600</xdr:colOff>
      <xdr:row>33</xdr:row>
      <xdr:rowOff>167822</xdr:rowOff>
    </xdr:to>
    <xdr:sp macro="" textlink="">
      <xdr:nvSpPr>
        <xdr:cNvPr id="440" name="楕円 439"/>
        <xdr:cNvSpPr/>
      </xdr:nvSpPr>
      <xdr:spPr>
        <a:xfrm>
          <a:off x="12763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117022</xdr:rowOff>
    </xdr:from>
    <xdr:to>
      <xdr:col>71</xdr:col>
      <xdr:colOff>177800</xdr:colOff>
      <xdr:row>34</xdr:row>
      <xdr:rowOff>4354</xdr:rowOff>
    </xdr:to>
    <xdr:cxnSp macro="">
      <xdr:nvCxnSpPr>
        <xdr:cNvPr id="441" name="直線コネクタ 440"/>
        <xdr:cNvCxnSpPr/>
      </xdr:nvCxnSpPr>
      <xdr:spPr>
        <a:xfrm>
          <a:off x="12814300" y="57748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442" name="n_1aveValue【認定こども園・幼稚園・保育所】&#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43" name="n_2aveValue【認定こども園・幼稚園・保育所】&#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444" name="n_3aveValue【認定こども園・幼稚園・保育所】&#10;有形固定資産減価償却率"/>
        <xdr:cNvSpPr txBox="1"/>
      </xdr:nvSpPr>
      <xdr:spPr>
        <a:xfrm>
          <a:off x="13500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147518</xdr:rowOff>
    </xdr:from>
    <xdr:ext cx="405111" cy="259045"/>
    <xdr:sp macro="" textlink="">
      <xdr:nvSpPr>
        <xdr:cNvPr id="445" name="n_4aveValue【認定こども園・幼稚園・保育所】&#10;有形固定資産減価償却率"/>
        <xdr:cNvSpPr txBox="1"/>
      </xdr:nvSpPr>
      <xdr:spPr>
        <a:xfrm>
          <a:off x="12611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14531</xdr:rowOff>
    </xdr:from>
    <xdr:ext cx="405111" cy="259045"/>
    <xdr:sp macro="" textlink="">
      <xdr:nvSpPr>
        <xdr:cNvPr id="446" name="n_1mainValue【認定こども園・幼稚園・保育所】&#10;有形固定資産減価償却率"/>
        <xdr:cNvSpPr txBox="1"/>
      </xdr:nvSpPr>
      <xdr:spPr>
        <a:xfrm>
          <a:off x="152660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128831</xdr:rowOff>
    </xdr:from>
    <xdr:ext cx="405111" cy="259045"/>
    <xdr:sp macro="" textlink="">
      <xdr:nvSpPr>
        <xdr:cNvPr id="447" name="n_2mainValue【認定こども園・幼稚園・保育所】&#10;有形固定資産減価償却率"/>
        <xdr:cNvSpPr txBox="1"/>
      </xdr:nvSpPr>
      <xdr:spPr>
        <a:xfrm>
          <a:off x="143897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71681</xdr:rowOff>
    </xdr:from>
    <xdr:ext cx="405111" cy="259045"/>
    <xdr:sp macro="" textlink="">
      <xdr:nvSpPr>
        <xdr:cNvPr id="448" name="n_3mainValue【認定こども園・幼稚園・保育所】&#10;有形固定資産減価償却率"/>
        <xdr:cNvSpPr txBox="1"/>
      </xdr:nvSpPr>
      <xdr:spPr>
        <a:xfrm>
          <a:off x="13500744" y="555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12899</xdr:rowOff>
    </xdr:from>
    <xdr:ext cx="340478" cy="259045"/>
    <xdr:sp macro="" textlink="">
      <xdr:nvSpPr>
        <xdr:cNvPr id="449" name="n_4mainValue【認定こども園・幼稚園・保育所】&#10;有形固定資産減価償却率"/>
        <xdr:cNvSpPr txBox="1"/>
      </xdr:nvSpPr>
      <xdr:spPr>
        <a:xfrm>
          <a:off x="12644061" y="549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3" name="直線コネクタ 472"/>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5" name="直線コネクタ 47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6"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7" name="直線コネクタ 476"/>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8"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9" name="フローチャート: 判断 47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80" name="フローチャート: 判断 479"/>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1" name="フローチャート: 判断 48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2" name="フローチャート: 判断 481"/>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3" name="フローチャート: 判断 482"/>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489" name="楕円 488"/>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123207</xdr:rowOff>
    </xdr:from>
    <xdr:ext cx="469744" cy="259045"/>
    <xdr:sp macro="" textlink="">
      <xdr:nvSpPr>
        <xdr:cNvPr id="490" name="【認定こども園・幼稚園・保育所】&#10;一人当たり面積該当値テキスト"/>
        <xdr:cNvSpPr txBox="1"/>
      </xdr:nvSpPr>
      <xdr:spPr>
        <a:xfrm>
          <a:off x="22199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40640</xdr:rowOff>
    </xdr:from>
    <xdr:to>
      <xdr:col>112</xdr:col>
      <xdr:colOff>38100</xdr:colOff>
      <xdr:row>41</xdr:row>
      <xdr:rowOff>142240</xdr:rowOff>
    </xdr:to>
    <xdr:sp macro="" textlink="">
      <xdr:nvSpPr>
        <xdr:cNvPr id="491" name="楕円 490"/>
        <xdr:cNvSpPr/>
      </xdr:nvSpPr>
      <xdr:spPr>
        <a:xfrm>
          <a:off x="2127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91440</xdr:rowOff>
    </xdr:to>
    <xdr:cxnSp macro="">
      <xdr:nvCxnSpPr>
        <xdr:cNvPr id="492" name="直線コネクタ 491"/>
        <xdr:cNvCxnSpPr/>
      </xdr:nvCxnSpPr>
      <xdr:spPr>
        <a:xfrm flipV="1">
          <a:off x="21323300" y="71170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40640</xdr:rowOff>
    </xdr:from>
    <xdr:to>
      <xdr:col>107</xdr:col>
      <xdr:colOff>101600</xdr:colOff>
      <xdr:row>41</xdr:row>
      <xdr:rowOff>142240</xdr:rowOff>
    </xdr:to>
    <xdr:sp macro="" textlink="">
      <xdr:nvSpPr>
        <xdr:cNvPr id="493" name="楕円 492"/>
        <xdr:cNvSpPr/>
      </xdr:nvSpPr>
      <xdr:spPr>
        <a:xfrm>
          <a:off x="20383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91440</xdr:rowOff>
    </xdr:from>
    <xdr:to>
      <xdr:col>111</xdr:col>
      <xdr:colOff>177800</xdr:colOff>
      <xdr:row>41</xdr:row>
      <xdr:rowOff>91440</xdr:rowOff>
    </xdr:to>
    <xdr:cxnSp macro="">
      <xdr:nvCxnSpPr>
        <xdr:cNvPr id="494" name="直線コネクタ 493"/>
        <xdr:cNvCxnSpPr/>
      </xdr:nvCxnSpPr>
      <xdr:spPr>
        <a:xfrm>
          <a:off x="20434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44450</xdr:rowOff>
    </xdr:from>
    <xdr:to>
      <xdr:col>102</xdr:col>
      <xdr:colOff>165100</xdr:colOff>
      <xdr:row>41</xdr:row>
      <xdr:rowOff>146050</xdr:rowOff>
    </xdr:to>
    <xdr:sp macro="" textlink="">
      <xdr:nvSpPr>
        <xdr:cNvPr id="495" name="楕円 494"/>
        <xdr:cNvSpPr/>
      </xdr:nvSpPr>
      <xdr:spPr>
        <a:xfrm>
          <a:off x="19494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91440</xdr:rowOff>
    </xdr:from>
    <xdr:to>
      <xdr:col>107</xdr:col>
      <xdr:colOff>50800</xdr:colOff>
      <xdr:row>41</xdr:row>
      <xdr:rowOff>95250</xdr:rowOff>
    </xdr:to>
    <xdr:cxnSp macro="">
      <xdr:nvCxnSpPr>
        <xdr:cNvPr id="496" name="直線コネクタ 495"/>
        <xdr:cNvCxnSpPr/>
      </xdr:nvCxnSpPr>
      <xdr:spPr>
        <a:xfrm flipV="1">
          <a:off x="19545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44450</xdr:rowOff>
    </xdr:from>
    <xdr:to>
      <xdr:col>98</xdr:col>
      <xdr:colOff>38100</xdr:colOff>
      <xdr:row>41</xdr:row>
      <xdr:rowOff>146050</xdr:rowOff>
    </xdr:to>
    <xdr:sp macro="" textlink="">
      <xdr:nvSpPr>
        <xdr:cNvPr id="497" name="楕円 496"/>
        <xdr:cNvSpPr/>
      </xdr:nvSpPr>
      <xdr:spPr>
        <a:xfrm>
          <a:off x="18605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95250</xdr:rowOff>
    </xdr:from>
    <xdr:to>
      <xdr:col>102</xdr:col>
      <xdr:colOff>114300</xdr:colOff>
      <xdr:row>41</xdr:row>
      <xdr:rowOff>95250</xdr:rowOff>
    </xdr:to>
    <xdr:cxnSp macro="">
      <xdr:nvCxnSpPr>
        <xdr:cNvPr id="498" name="直線コネクタ 497"/>
        <xdr:cNvCxnSpPr/>
      </xdr:nvCxnSpPr>
      <xdr:spPr>
        <a:xfrm>
          <a:off x="18656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9"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0"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1"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2"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133367</xdr:rowOff>
    </xdr:from>
    <xdr:ext cx="469744" cy="259045"/>
    <xdr:sp macro="" textlink="">
      <xdr:nvSpPr>
        <xdr:cNvPr id="503" name="n_1mainValue【認定こども園・幼稚園・保育所】&#10;一人当たり面積"/>
        <xdr:cNvSpPr txBox="1"/>
      </xdr:nvSpPr>
      <xdr:spPr>
        <a:xfrm>
          <a:off x="21075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133367</xdr:rowOff>
    </xdr:from>
    <xdr:ext cx="469744" cy="259045"/>
    <xdr:sp macro="" textlink="">
      <xdr:nvSpPr>
        <xdr:cNvPr id="504" name="n_2mainValue【認定こども園・幼稚園・保育所】&#10;一人当たり面積"/>
        <xdr:cNvSpPr txBox="1"/>
      </xdr:nvSpPr>
      <xdr:spPr>
        <a:xfrm>
          <a:off x="20199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137177</xdr:rowOff>
    </xdr:from>
    <xdr:ext cx="469744" cy="259045"/>
    <xdr:sp macro="" textlink="">
      <xdr:nvSpPr>
        <xdr:cNvPr id="505" name="n_3mainValue【認定こども園・幼稚園・保育所】&#10;一人当たり面積"/>
        <xdr:cNvSpPr txBox="1"/>
      </xdr:nvSpPr>
      <xdr:spPr>
        <a:xfrm>
          <a:off x="19310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137177</xdr:rowOff>
    </xdr:from>
    <xdr:ext cx="469744" cy="259045"/>
    <xdr:sp macro="" textlink="">
      <xdr:nvSpPr>
        <xdr:cNvPr id="506" name="n_4mainValue【認定こども園・幼稚園・保育所】&#10;一人当たり面積"/>
        <xdr:cNvSpPr txBox="1"/>
      </xdr:nvSpPr>
      <xdr:spPr>
        <a:xfrm>
          <a:off x="18421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3" name="直線コネクタ 532"/>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4"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5" name="直線コネクタ 534"/>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6"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7" name="直線コネクタ 53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8"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9" name="フローチャート: 判断 538"/>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40" name="フローチャート: 判断 53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1" name="フローチャート: 判断 5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2" name="フローチャート: 判断 541"/>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3" name="フローチャート: 判断 542"/>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549" name="楕円 548"/>
        <xdr:cNvSpPr/>
      </xdr:nvSpPr>
      <xdr:spPr>
        <a:xfrm>
          <a:off x="16268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32130</xdr:rowOff>
    </xdr:from>
    <xdr:ext cx="405111" cy="259045"/>
    <xdr:sp macro="" textlink="">
      <xdr:nvSpPr>
        <xdr:cNvPr id="550" name="【学校施設】&#10;有形固定資産減価償却率該当値テキスト"/>
        <xdr:cNvSpPr txBox="1"/>
      </xdr:nvSpPr>
      <xdr:spPr>
        <a:xfrm>
          <a:off x="16357600"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551" name="楕円 550"/>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104503</xdr:rowOff>
    </xdr:to>
    <xdr:cxnSp macro="">
      <xdr:nvCxnSpPr>
        <xdr:cNvPr id="552" name="直線コネクタ 551"/>
        <xdr:cNvCxnSpPr/>
      </xdr:nvCxnSpPr>
      <xdr:spPr>
        <a:xfrm>
          <a:off x="15481300" y="1034251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53" name="楕円 552"/>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155122</xdr:rowOff>
    </xdr:from>
    <xdr:to>
      <xdr:col>81</xdr:col>
      <xdr:colOff>50800</xdr:colOff>
      <xdr:row>60</xdr:row>
      <xdr:rowOff>55517</xdr:rowOff>
    </xdr:to>
    <xdr:cxnSp macro="">
      <xdr:nvCxnSpPr>
        <xdr:cNvPr id="554" name="直線コネクタ 553"/>
        <xdr:cNvCxnSpPr/>
      </xdr:nvCxnSpPr>
      <xdr:spPr>
        <a:xfrm>
          <a:off x="14592300" y="102706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58601</xdr:rowOff>
    </xdr:from>
    <xdr:to>
      <xdr:col>72</xdr:col>
      <xdr:colOff>38100</xdr:colOff>
      <xdr:row>59</xdr:row>
      <xdr:rowOff>160201</xdr:rowOff>
    </xdr:to>
    <xdr:sp macro="" textlink="">
      <xdr:nvSpPr>
        <xdr:cNvPr id="555" name="楕円 554"/>
        <xdr:cNvSpPr/>
      </xdr:nvSpPr>
      <xdr:spPr>
        <a:xfrm>
          <a:off x="13652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109401</xdr:rowOff>
    </xdr:from>
    <xdr:to>
      <xdr:col>76</xdr:col>
      <xdr:colOff>114300</xdr:colOff>
      <xdr:row>59</xdr:row>
      <xdr:rowOff>155122</xdr:rowOff>
    </xdr:to>
    <xdr:cxnSp macro="">
      <xdr:nvCxnSpPr>
        <xdr:cNvPr id="556" name="直線コネクタ 555"/>
        <xdr:cNvCxnSpPr/>
      </xdr:nvCxnSpPr>
      <xdr:spPr>
        <a:xfrm>
          <a:off x="13703300" y="102249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25944</xdr:rowOff>
    </xdr:from>
    <xdr:to>
      <xdr:col>67</xdr:col>
      <xdr:colOff>101600</xdr:colOff>
      <xdr:row>59</xdr:row>
      <xdr:rowOff>127544</xdr:rowOff>
    </xdr:to>
    <xdr:sp macro="" textlink="">
      <xdr:nvSpPr>
        <xdr:cNvPr id="557" name="楕円 556"/>
        <xdr:cNvSpPr/>
      </xdr:nvSpPr>
      <xdr:spPr>
        <a:xfrm>
          <a:off x="12763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76744</xdr:rowOff>
    </xdr:from>
    <xdr:to>
      <xdr:col>71</xdr:col>
      <xdr:colOff>177800</xdr:colOff>
      <xdr:row>59</xdr:row>
      <xdr:rowOff>109401</xdr:rowOff>
    </xdr:to>
    <xdr:cxnSp macro="">
      <xdr:nvCxnSpPr>
        <xdr:cNvPr id="558" name="直線コネクタ 557"/>
        <xdr:cNvCxnSpPr/>
      </xdr:nvCxnSpPr>
      <xdr:spPr>
        <a:xfrm>
          <a:off x="12814300" y="101922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9"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60"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1"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2"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97444</xdr:rowOff>
    </xdr:from>
    <xdr:ext cx="405111" cy="259045"/>
    <xdr:sp macro="" textlink="">
      <xdr:nvSpPr>
        <xdr:cNvPr id="563" name="n_1main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4" name="n_2main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151328</xdr:rowOff>
    </xdr:from>
    <xdr:ext cx="405111" cy="259045"/>
    <xdr:sp macro="" textlink="">
      <xdr:nvSpPr>
        <xdr:cNvPr id="565" name="n_3mainValue【学校施設】&#10;有形固定資産減価償却率"/>
        <xdr:cNvSpPr txBox="1"/>
      </xdr:nvSpPr>
      <xdr:spPr>
        <a:xfrm>
          <a:off x="13500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6" name="n_4mainValue【学校施設】&#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9" name="直線コネクタ 588"/>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90"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1" name="直線コネクタ 590"/>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2"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3" name="直線コネクタ 592"/>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4"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5" name="フローチャート: 判断 594"/>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6" name="フローチャート: 判断 595"/>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7" name="フローチャート: 判断 596"/>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8" name="フローチャート: 判断 597"/>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9" name="フローチャート: 判断 598"/>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152654</xdr:rowOff>
    </xdr:from>
    <xdr:to>
      <xdr:col>116</xdr:col>
      <xdr:colOff>114300</xdr:colOff>
      <xdr:row>60</xdr:row>
      <xdr:rowOff>82804</xdr:rowOff>
    </xdr:to>
    <xdr:sp macro="" textlink="">
      <xdr:nvSpPr>
        <xdr:cNvPr id="605" name="楕円 604"/>
        <xdr:cNvSpPr/>
      </xdr:nvSpPr>
      <xdr:spPr>
        <a:xfrm>
          <a:off x="22110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4081</xdr:rowOff>
    </xdr:from>
    <xdr:ext cx="469744" cy="259045"/>
    <xdr:sp macro="" textlink="">
      <xdr:nvSpPr>
        <xdr:cNvPr id="606" name="【学校施設】&#10;一人当たり面積該当値テキスト"/>
        <xdr:cNvSpPr txBox="1"/>
      </xdr:nvSpPr>
      <xdr:spPr>
        <a:xfrm>
          <a:off x="22199600"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1321</xdr:rowOff>
    </xdr:from>
    <xdr:to>
      <xdr:col>112</xdr:col>
      <xdr:colOff>38100</xdr:colOff>
      <xdr:row>60</xdr:row>
      <xdr:rowOff>102921</xdr:rowOff>
    </xdr:to>
    <xdr:sp macro="" textlink="">
      <xdr:nvSpPr>
        <xdr:cNvPr id="607" name="楕円 606"/>
        <xdr:cNvSpPr/>
      </xdr:nvSpPr>
      <xdr:spPr>
        <a:xfrm>
          <a:off x="21272500" y="102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32004</xdr:rowOff>
    </xdr:from>
    <xdr:to>
      <xdr:col>116</xdr:col>
      <xdr:colOff>63500</xdr:colOff>
      <xdr:row>60</xdr:row>
      <xdr:rowOff>52121</xdr:rowOff>
    </xdr:to>
    <xdr:cxnSp macro="">
      <xdr:nvCxnSpPr>
        <xdr:cNvPr id="608" name="直線コネクタ 607"/>
        <xdr:cNvCxnSpPr/>
      </xdr:nvCxnSpPr>
      <xdr:spPr>
        <a:xfrm flipV="1">
          <a:off x="21323300" y="10319004"/>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22352</xdr:rowOff>
    </xdr:from>
    <xdr:to>
      <xdr:col>107</xdr:col>
      <xdr:colOff>101600</xdr:colOff>
      <xdr:row>60</xdr:row>
      <xdr:rowOff>123952</xdr:rowOff>
    </xdr:to>
    <xdr:sp macro="" textlink="">
      <xdr:nvSpPr>
        <xdr:cNvPr id="609" name="楕円 608"/>
        <xdr:cNvSpPr/>
      </xdr:nvSpPr>
      <xdr:spPr>
        <a:xfrm>
          <a:off x="2038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52121</xdr:rowOff>
    </xdr:from>
    <xdr:to>
      <xdr:col>111</xdr:col>
      <xdr:colOff>177800</xdr:colOff>
      <xdr:row>60</xdr:row>
      <xdr:rowOff>73152</xdr:rowOff>
    </xdr:to>
    <xdr:cxnSp macro="">
      <xdr:nvCxnSpPr>
        <xdr:cNvPr id="610" name="直線コネクタ 609"/>
        <xdr:cNvCxnSpPr/>
      </xdr:nvCxnSpPr>
      <xdr:spPr>
        <a:xfrm flipV="1">
          <a:off x="20434300" y="10339121"/>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129337</xdr:rowOff>
    </xdr:from>
    <xdr:to>
      <xdr:col>102</xdr:col>
      <xdr:colOff>165100</xdr:colOff>
      <xdr:row>61</xdr:row>
      <xdr:rowOff>59487</xdr:rowOff>
    </xdr:to>
    <xdr:sp macro="" textlink="">
      <xdr:nvSpPr>
        <xdr:cNvPr id="611" name="楕円 610"/>
        <xdr:cNvSpPr/>
      </xdr:nvSpPr>
      <xdr:spPr>
        <a:xfrm>
          <a:off x="19494500" y="104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73152</xdr:rowOff>
    </xdr:from>
    <xdr:to>
      <xdr:col>107</xdr:col>
      <xdr:colOff>50800</xdr:colOff>
      <xdr:row>61</xdr:row>
      <xdr:rowOff>8687</xdr:rowOff>
    </xdr:to>
    <xdr:cxnSp macro="">
      <xdr:nvCxnSpPr>
        <xdr:cNvPr id="612" name="直線コネクタ 611"/>
        <xdr:cNvCxnSpPr/>
      </xdr:nvCxnSpPr>
      <xdr:spPr>
        <a:xfrm flipV="1">
          <a:off x="19545300" y="10360152"/>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145796</xdr:rowOff>
    </xdr:from>
    <xdr:to>
      <xdr:col>98</xdr:col>
      <xdr:colOff>38100</xdr:colOff>
      <xdr:row>61</xdr:row>
      <xdr:rowOff>75946</xdr:rowOff>
    </xdr:to>
    <xdr:sp macro="" textlink="">
      <xdr:nvSpPr>
        <xdr:cNvPr id="613" name="楕円 612"/>
        <xdr:cNvSpPr/>
      </xdr:nvSpPr>
      <xdr:spPr>
        <a:xfrm>
          <a:off x="18605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8687</xdr:rowOff>
    </xdr:from>
    <xdr:to>
      <xdr:col>102</xdr:col>
      <xdr:colOff>114300</xdr:colOff>
      <xdr:row>61</xdr:row>
      <xdr:rowOff>25146</xdr:rowOff>
    </xdr:to>
    <xdr:cxnSp macro="">
      <xdr:nvCxnSpPr>
        <xdr:cNvPr id="614" name="直線コネクタ 613"/>
        <xdr:cNvCxnSpPr/>
      </xdr:nvCxnSpPr>
      <xdr:spPr>
        <a:xfrm flipV="1">
          <a:off x="18656300" y="1046713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5"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6"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119448</xdr:rowOff>
    </xdr:from>
    <xdr:ext cx="469744" cy="259045"/>
    <xdr:sp macro="" textlink="">
      <xdr:nvSpPr>
        <xdr:cNvPr id="619" name="n_1mainValue【学校施設】&#10;一人当たり面積"/>
        <xdr:cNvSpPr txBox="1"/>
      </xdr:nvSpPr>
      <xdr:spPr>
        <a:xfrm>
          <a:off x="21075727" y="100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140479</xdr:rowOff>
    </xdr:from>
    <xdr:ext cx="469744" cy="259045"/>
    <xdr:sp macro="" textlink="">
      <xdr:nvSpPr>
        <xdr:cNvPr id="620" name="n_2mainValue【学校施設】&#10;一人当たり面積"/>
        <xdr:cNvSpPr txBox="1"/>
      </xdr:nvSpPr>
      <xdr:spPr>
        <a:xfrm>
          <a:off x="20199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50614</xdr:rowOff>
    </xdr:from>
    <xdr:ext cx="469744" cy="259045"/>
    <xdr:sp macro="" textlink="">
      <xdr:nvSpPr>
        <xdr:cNvPr id="621" name="n_3mainValue【学校施設】&#10;一人当たり面積"/>
        <xdr:cNvSpPr txBox="1"/>
      </xdr:nvSpPr>
      <xdr:spPr>
        <a:xfrm>
          <a:off x="19310427" y="1050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67073</xdr:rowOff>
    </xdr:from>
    <xdr:ext cx="469744" cy="259045"/>
    <xdr:sp macro="" textlink="">
      <xdr:nvSpPr>
        <xdr:cNvPr id="622" name="n_4mainValue【学校施設】&#10;一人当たり面積"/>
        <xdr:cNvSpPr txBox="1"/>
      </xdr:nvSpPr>
      <xdr:spPr>
        <a:xfrm>
          <a:off x="18421427"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3" name="直線コネクタ 662"/>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4"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5" name="直線コネクタ 664"/>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6"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7" name="直線コネクタ 666"/>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68"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9" name="フローチャート: 判断 668"/>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70" name="フローチャート: 判断 669"/>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71" name="フローチャート: 判断 670"/>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2" name="フローチャート: 判断 671"/>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3" name="フローチャート: 判断 672"/>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78739</xdr:rowOff>
    </xdr:from>
    <xdr:to>
      <xdr:col>85</xdr:col>
      <xdr:colOff>177800</xdr:colOff>
      <xdr:row>105</xdr:row>
      <xdr:rowOff>8889</xdr:rowOff>
    </xdr:to>
    <xdr:sp macro="" textlink="">
      <xdr:nvSpPr>
        <xdr:cNvPr id="679" name="楕円 678"/>
        <xdr:cNvSpPr/>
      </xdr:nvSpPr>
      <xdr:spPr>
        <a:xfrm>
          <a:off x="16268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57166</xdr:rowOff>
    </xdr:from>
    <xdr:ext cx="405111" cy="259045"/>
    <xdr:sp macro="" textlink="">
      <xdr:nvSpPr>
        <xdr:cNvPr id="680" name="【公民館】&#10;有形固定資産減価償却率該当値テキスト"/>
        <xdr:cNvSpPr txBox="1"/>
      </xdr:nvSpPr>
      <xdr:spPr>
        <a:xfrm>
          <a:off x="16357600"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44450</xdr:rowOff>
    </xdr:from>
    <xdr:to>
      <xdr:col>81</xdr:col>
      <xdr:colOff>101600</xdr:colOff>
      <xdr:row>104</xdr:row>
      <xdr:rowOff>146050</xdr:rowOff>
    </xdr:to>
    <xdr:sp macro="" textlink="">
      <xdr:nvSpPr>
        <xdr:cNvPr id="681" name="楕円 680"/>
        <xdr:cNvSpPr/>
      </xdr:nvSpPr>
      <xdr:spPr>
        <a:xfrm>
          <a:off x="15430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95250</xdr:rowOff>
    </xdr:from>
    <xdr:to>
      <xdr:col>85</xdr:col>
      <xdr:colOff>127000</xdr:colOff>
      <xdr:row>104</xdr:row>
      <xdr:rowOff>129539</xdr:rowOff>
    </xdr:to>
    <xdr:cxnSp macro="">
      <xdr:nvCxnSpPr>
        <xdr:cNvPr id="682" name="直線コネクタ 681"/>
        <xdr:cNvCxnSpPr/>
      </xdr:nvCxnSpPr>
      <xdr:spPr>
        <a:xfrm>
          <a:off x="15481300" y="179260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83" name="楕円 682"/>
        <xdr:cNvSpPr/>
      </xdr:nvSpPr>
      <xdr:spPr>
        <a:xfrm>
          <a:off x="1454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95250</xdr:rowOff>
    </xdr:to>
    <xdr:cxnSp macro="">
      <xdr:nvCxnSpPr>
        <xdr:cNvPr id="684" name="直線コネクタ 683"/>
        <xdr:cNvCxnSpPr/>
      </xdr:nvCxnSpPr>
      <xdr:spPr>
        <a:xfrm>
          <a:off x="14592300" y="17884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685" name="楕円 684"/>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53339</xdr:rowOff>
    </xdr:to>
    <xdr:cxnSp macro="">
      <xdr:nvCxnSpPr>
        <xdr:cNvPr id="686" name="直線コネクタ 685"/>
        <xdr:cNvCxnSpPr/>
      </xdr:nvCxnSpPr>
      <xdr:spPr>
        <a:xfrm>
          <a:off x="13703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166370</xdr:rowOff>
    </xdr:from>
    <xdr:to>
      <xdr:col>67</xdr:col>
      <xdr:colOff>101600</xdr:colOff>
      <xdr:row>103</xdr:row>
      <xdr:rowOff>96520</xdr:rowOff>
    </xdr:to>
    <xdr:sp macro="" textlink="">
      <xdr:nvSpPr>
        <xdr:cNvPr id="687" name="楕円 686"/>
        <xdr:cNvSpPr/>
      </xdr:nvSpPr>
      <xdr:spPr>
        <a:xfrm>
          <a:off x="12763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45720</xdr:rowOff>
    </xdr:from>
    <xdr:to>
      <xdr:col>71</xdr:col>
      <xdr:colOff>177800</xdr:colOff>
      <xdr:row>104</xdr:row>
      <xdr:rowOff>19050</xdr:rowOff>
    </xdr:to>
    <xdr:cxnSp macro="">
      <xdr:nvCxnSpPr>
        <xdr:cNvPr id="688" name="直線コネクタ 687"/>
        <xdr:cNvCxnSpPr/>
      </xdr:nvCxnSpPr>
      <xdr:spPr>
        <a:xfrm>
          <a:off x="12814300" y="177050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89"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90"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91"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692"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137177</xdr:rowOff>
    </xdr:from>
    <xdr:ext cx="405111" cy="259045"/>
    <xdr:sp macro="" textlink="">
      <xdr:nvSpPr>
        <xdr:cNvPr id="693" name="n_1mainValue【公民館】&#10;有形固定資産減価償却率"/>
        <xdr:cNvSpPr txBox="1"/>
      </xdr:nvSpPr>
      <xdr:spPr>
        <a:xfrm>
          <a:off x="152660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94" name="n_2main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695" name="n_3mainValue【公民館】&#10;有形固定資産減価償却率"/>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113047</xdr:rowOff>
    </xdr:from>
    <xdr:ext cx="405111" cy="259045"/>
    <xdr:sp macro="" textlink="">
      <xdr:nvSpPr>
        <xdr:cNvPr id="696" name="n_4mainValue【公民館】&#10;有形固定資産減価償却率"/>
        <xdr:cNvSpPr txBox="1"/>
      </xdr:nvSpPr>
      <xdr:spPr>
        <a:xfrm>
          <a:off x="12611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20" name="直線コネクタ 719"/>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1"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2" name="直線コネクタ 721"/>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3"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4" name="直線コネクタ 723"/>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6" name="フローチャート: 判断 72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7" name="フローチャート: 判断 726"/>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8" name="フローチャート: 判断 727"/>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9" name="フローチャート: 判断 728"/>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30" name="フローチャート: 判断 729"/>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36" name="楕円 735"/>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737" name="【公民館】&#10;一人当たり面積該当値テキスト"/>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738" name="楕円 737"/>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49530</xdr:rowOff>
    </xdr:to>
    <xdr:cxnSp macro="">
      <xdr:nvCxnSpPr>
        <xdr:cNvPr id="739" name="直線コネクタ 738"/>
        <xdr:cNvCxnSpPr/>
      </xdr:nvCxnSpPr>
      <xdr:spPr>
        <a:xfrm>
          <a:off x="21323300" y="179984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740" name="楕円 739"/>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105</xdr:row>
      <xdr:rowOff>3811</xdr:rowOff>
    </xdr:to>
    <xdr:cxnSp macro="">
      <xdr:nvCxnSpPr>
        <xdr:cNvPr id="741" name="直線コネクタ 740"/>
        <xdr:cNvCxnSpPr/>
      </xdr:nvCxnSpPr>
      <xdr:spPr>
        <a:xfrm flipV="1">
          <a:off x="20434300" y="17998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135889</xdr:rowOff>
    </xdr:from>
    <xdr:to>
      <xdr:col>102</xdr:col>
      <xdr:colOff>165100</xdr:colOff>
      <xdr:row>105</xdr:row>
      <xdr:rowOff>66039</xdr:rowOff>
    </xdr:to>
    <xdr:sp macro="" textlink="">
      <xdr:nvSpPr>
        <xdr:cNvPr id="742" name="楕円 741"/>
        <xdr:cNvSpPr/>
      </xdr:nvSpPr>
      <xdr:spPr>
        <a:xfrm>
          <a:off x="19494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3811</xdr:rowOff>
    </xdr:from>
    <xdr:to>
      <xdr:col>107</xdr:col>
      <xdr:colOff>50800</xdr:colOff>
      <xdr:row>105</xdr:row>
      <xdr:rowOff>15239</xdr:rowOff>
    </xdr:to>
    <xdr:cxnSp macro="">
      <xdr:nvCxnSpPr>
        <xdr:cNvPr id="743" name="直線コネクタ 742"/>
        <xdr:cNvCxnSpPr/>
      </xdr:nvCxnSpPr>
      <xdr:spPr>
        <a:xfrm flipV="1">
          <a:off x="19545300" y="18006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132080</xdr:rowOff>
    </xdr:from>
    <xdr:to>
      <xdr:col>98</xdr:col>
      <xdr:colOff>38100</xdr:colOff>
      <xdr:row>107</xdr:row>
      <xdr:rowOff>62230</xdr:rowOff>
    </xdr:to>
    <xdr:sp macro="" textlink="">
      <xdr:nvSpPr>
        <xdr:cNvPr id="744" name="楕円 743"/>
        <xdr:cNvSpPr/>
      </xdr:nvSpPr>
      <xdr:spPr>
        <a:xfrm>
          <a:off x="18605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15239</xdr:rowOff>
    </xdr:from>
    <xdr:to>
      <xdr:col>102</xdr:col>
      <xdr:colOff>114300</xdr:colOff>
      <xdr:row>107</xdr:row>
      <xdr:rowOff>11430</xdr:rowOff>
    </xdr:to>
    <xdr:cxnSp macro="">
      <xdr:nvCxnSpPr>
        <xdr:cNvPr id="745" name="直線コネクタ 744"/>
        <xdr:cNvCxnSpPr/>
      </xdr:nvCxnSpPr>
      <xdr:spPr>
        <a:xfrm flipV="1">
          <a:off x="18656300" y="18017489"/>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46"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47"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748"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49"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750" name="n_1main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751" name="n_2mainValue【公民館】&#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82566</xdr:rowOff>
    </xdr:from>
    <xdr:ext cx="469744" cy="259045"/>
    <xdr:sp macro="" textlink="">
      <xdr:nvSpPr>
        <xdr:cNvPr id="752" name="n_3mainValue【公民館】&#10;一人当たり面積"/>
        <xdr:cNvSpPr txBox="1"/>
      </xdr:nvSpPr>
      <xdr:spPr>
        <a:xfrm>
          <a:off x="19310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53357</xdr:rowOff>
    </xdr:from>
    <xdr:ext cx="469744" cy="259045"/>
    <xdr:sp macro="" textlink="">
      <xdr:nvSpPr>
        <xdr:cNvPr id="753" name="n_4mainValue【公民館】&#10;一人当たり面積"/>
        <xdr:cNvSpPr txBox="1"/>
      </xdr:nvSpPr>
      <xdr:spPr>
        <a:xfrm>
          <a:off x="18421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の有形固定資産減価償却率が類似団体平均より低い数字となっているのは、整備された時期が不明の市道について、道路台帳が整備された昭和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月を取得年月日としていること、それ以降も市道の新規整備や資本的支出を伴う修繕が続いているためと考えられる。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の一人当たり延長については類似団体平均とほぼ変らないが、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一人当たり有形固定資産額が類似団体の平均より大きいのは市の立地条件として山地が多いためと推測される。道路と比較して橋りょう・トンネルは面積・延長当たりの新設・修繕にかかる費用が多額になるため、今後台帳の精査を行いながら、橋りょう整備についてしっかりと検討していく必要が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については市内の市立保育所２園ともに新築間もないため、有形固定資産減価償却率が低く、園数が少ないため一人当たり面積が少ないと推測される。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の一人当たり面積は類似団体平均の倍以上あるため、今後多額の修繕費が必要になることが予想される。今後は個別施設計画等により、適切に管理を行っていく必要がある。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98878</xdr:rowOff>
    </xdr:from>
    <xdr:to>
      <xdr:col>24</xdr:col>
      <xdr:colOff>114300</xdr:colOff>
      <xdr:row>39</xdr:row>
      <xdr:rowOff>29028</xdr:rowOff>
    </xdr:to>
    <xdr:sp macro="" textlink="">
      <xdr:nvSpPr>
        <xdr:cNvPr id="74" name="楕円 73"/>
        <xdr:cNvSpPr/>
      </xdr:nvSpPr>
      <xdr:spPr>
        <a:xfrm>
          <a:off x="458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77305</xdr:rowOff>
    </xdr:from>
    <xdr:ext cx="405111" cy="259045"/>
    <xdr:sp macro="" textlink="">
      <xdr:nvSpPr>
        <xdr:cNvPr id="75" name="【図書館】&#10;有形固定資産減価償却率該当値テキスト"/>
        <xdr:cNvSpPr txBox="1"/>
      </xdr:nvSpPr>
      <xdr:spPr>
        <a:xfrm>
          <a:off x="4673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6" name="楕円 75"/>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149678</xdr:rowOff>
    </xdr:to>
    <xdr:cxnSp macro="">
      <xdr:nvCxnSpPr>
        <xdr:cNvPr id="77" name="直線コネクタ 76"/>
        <xdr:cNvCxnSpPr/>
      </xdr:nvCxnSpPr>
      <xdr:spPr>
        <a:xfrm>
          <a:off x="3797300" y="66321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33565</xdr:rowOff>
    </xdr:from>
    <xdr:to>
      <xdr:col>15</xdr:col>
      <xdr:colOff>101600</xdr:colOff>
      <xdr:row>38</xdr:row>
      <xdr:rowOff>135165</xdr:rowOff>
    </xdr:to>
    <xdr:sp macro="" textlink="">
      <xdr:nvSpPr>
        <xdr:cNvPr id="78" name="楕円 77"/>
        <xdr:cNvSpPr/>
      </xdr:nvSpPr>
      <xdr:spPr>
        <a:xfrm>
          <a:off x="2857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84365</xdr:rowOff>
    </xdr:from>
    <xdr:to>
      <xdr:col>19</xdr:col>
      <xdr:colOff>177800</xdr:colOff>
      <xdr:row>38</xdr:row>
      <xdr:rowOff>117022</xdr:rowOff>
    </xdr:to>
    <xdr:cxnSp macro="">
      <xdr:nvCxnSpPr>
        <xdr:cNvPr id="79" name="直線コネクタ 78"/>
        <xdr:cNvCxnSpPr/>
      </xdr:nvCxnSpPr>
      <xdr:spPr>
        <a:xfrm>
          <a:off x="2908300" y="65994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xdr:rowOff>
    </xdr:from>
    <xdr:to>
      <xdr:col>10</xdr:col>
      <xdr:colOff>165100</xdr:colOff>
      <xdr:row>38</xdr:row>
      <xdr:rowOff>102507</xdr:rowOff>
    </xdr:to>
    <xdr:sp macro="" textlink="">
      <xdr:nvSpPr>
        <xdr:cNvPr id="80" name="楕円 79"/>
        <xdr:cNvSpPr/>
      </xdr:nvSpPr>
      <xdr:spPr>
        <a:xfrm>
          <a:off x="1968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51707</xdr:rowOff>
    </xdr:from>
    <xdr:to>
      <xdr:col>15</xdr:col>
      <xdr:colOff>50800</xdr:colOff>
      <xdr:row>38</xdr:row>
      <xdr:rowOff>84365</xdr:rowOff>
    </xdr:to>
    <xdr:cxnSp macro="">
      <xdr:nvCxnSpPr>
        <xdr:cNvPr id="81" name="直線コネクタ 80"/>
        <xdr:cNvCxnSpPr/>
      </xdr:nvCxnSpPr>
      <xdr:spPr>
        <a:xfrm>
          <a:off x="2019300" y="65668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139700</xdr:rowOff>
    </xdr:from>
    <xdr:to>
      <xdr:col>6</xdr:col>
      <xdr:colOff>38100</xdr:colOff>
      <xdr:row>38</xdr:row>
      <xdr:rowOff>69850</xdr:rowOff>
    </xdr:to>
    <xdr:sp macro="" textlink="">
      <xdr:nvSpPr>
        <xdr:cNvPr id="82" name="楕円 81"/>
        <xdr:cNvSpPr/>
      </xdr:nvSpPr>
      <xdr:spPr>
        <a:xfrm>
          <a:off x="107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19050</xdr:rowOff>
    </xdr:from>
    <xdr:to>
      <xdr:col>10</xdr:col>
      <xdr:colOff>114300</xdr:colOff>
      <xdr:row>38</xdr:row>
      <xdr:rowOff>51707</xdr:rowOff>
    </xdr:to>
    <xdr:cxnSp macro="">
      <xdr:nvCxnSpPr>
        <xdr:cNvPr id="83" name="直線コネクタ 82"/>
        <xdr:cNvCxnSpPr/>
      </xdr:nvCxnSpPr>
      <xdr:spPr>
        <a:xfrm>
          <a:off x="1130300" y="65341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158949</xdr:rowOff>
    </xdr:from>
    <xdr:ext cx="405111" cy="259045"/>
    <xdr:sp macro="" textlink="">
      <xdr:nvSpPr>
        <xdr:cNvPr id="88" name="n_1mainValue【図書館】&#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126292</xdr:rowOff>
    </xdr:from>
    <xdr:ext cx="405111" cy="259045"/>
    <xdr:sp macro="" textlink="">
      <xdr:nvSpPr>
        <xdr:cNvPr id="89" name="n_2mainValue【図書館】&#10;有形固定資産減価償却率"/>
        <xdr:cNvSpPr txBox="1"/>
      </xdr:nvSpPr>
      <xdr:spPr>
        <a:xfrm>
          <a:off x="2705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90" name="n_3main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60977</xdr:rowOff>
    </xdr:from>
    <xdr:ext cx="405111" cy="259045"/>
    <xdr:sp macro="" textlink="">
      <xdr:nvSpPr>
        <xdr:cNvPr id="91" name="n_4mainValue【図書館】&#10;有形固定資産減価償却率"/>
        <xdr:cNvSpPr txBox="1"/>
      </xdr:nvSpPr>
      <xdr:spPr>
        <a:xfrm>
          <a:off x="927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31" name="楕円 130"/>
        <xdr:cNvSpPr/>
      </xdr:nvSpPr>
      <xdr:spPr>
        <a:xfrm>
          <a:off x="104267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2" name="【図書館】&#10;一人当たり面積該当値テキスト"/>
        <xdr:cNvSpPr txBox="1"/>
      </xdr:nvSpPr>
      <xdr:spPr>
        <a:xfrm>
          <a:off x="1051560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33" name="楕円 132"/>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127000</xdr:rowOff>
    </xdr:to>
    <xdr:cxnSp macro="">
      <xdr:nvCxnSpPr>
        <xdr:cNvPr id="134" name="直線コネクタ 133"/>
        <xdr:cNvCxnSpPr/>
      </xdr:nvCxnSpPr>
      <xdr:spPr>
        <a:xfrm flipV="1">
          <a:off x="9639300" y="6959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5" name="楕円 134"/>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36" name="直線コネクタ 135"/>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7" name="楕円 136"/>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8" name="直線コネクタ 137"/>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88900</xdr:rowOff>
    </xdr:from>
    <xdr:to>
      <xdr:col>36</xdr:col>
      <xdr:colOff>165100</xdr:colOff>
      <xdr:row>41</xdr:row>
      <xdr:rowOff>19050</xdr:rowOff>
    </xdr:to>
    <xdr:sp macro="" textlink="">
      <xdr:nvSpPr>
        <xdr:cNvPr id="139" name="楕円 138"/>
        <xdr:cNvSpPr/>
      </xdr:nvSpPr>
      <xdr:spPr>
        <a:xfrm>
          <a:off x="6921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127000</xdr:rowOff>
    </xdr:from>
    <xdr:to>
      <xdr:col>41</xdr:col>
      <xdr:colOff>50800</xdr:colOff>
      <xdr:row>40</xdr:row>
      <xdr:rowOff>139700</xdr:rowOff>
    </xdr:to>
    <xdr:cxnSp macro="">
      <xdr:nvCxnSpPr>
        <xdr:cNvPr id="140" name="直線コネクタ 139"/>
        <xdr:cNvCxnSpPr/>
      </xdr:nvCxnSpPr>
      <xdr:spPr>
        <a:xfrm flipV="1">
          <a:off x="69723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45"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7"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10177</xdr:rowOff>
    </xdr:from>
    <xdr:ext cx="469744" cy="259045"/>
    <xdr:sp macro="" textlink="">
      <xdr:nvSpPr>
        <xdr:cNvPr id="148" name="n_4mainValue【図書館】&#10;一人当たり面積"/>
        <xdr:cNvSpPr txBox="1"/>
      </xdr:nvSpPr>
      <xdr:spPr>
        <a:xfrm>
          <a:off x="6737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90" name="楕円 189"/>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191" name="【体育館・プール】&#10;有形固定資産減価償却率該当値テキスト"/>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2" name="楕円 191"/>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21227</xdr:rowOff>
    </xdr:to>
    <xdr:cxnSp macro="">
      <xdr:nvCxnSpPr>
        <xdr:cNvPr id="193" name="直線コネクタ 192"/>
        <xdr:cNvCxnSpPr/>
      </xdr:nvCxnSpPr>
      <xdr:spPr>
        <a:xfrm>
          <a:off x="3797300" y="104437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94" name="楕円 193"/>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156754</xdr:rowOff>
    </xdr:to>
    <xdr:cxnSp macro="">
      <xdr:nvCxnSpPr>
        <xdr:cNvPr id="195" name="直線コネクタ 194"/>
        <xdr:cNvCxnSpPr/>
      </xdr:nvCxnSpPr>
      <xdr:spPr>
        <a:xfrm>
          <a:off x="2908300" y="104078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99423</xdr:rowOff>
    </xdr:from>
    <xdr:to>
      <xdr:col>10</xdr:col>
      <xdr:colOff>165100</xdr:colOff>
      <xdr:row>60</xdr:row>
      <xdr:rowOff>29573</xdr:rowOff>
    </xdr:to>
    <xdr:sp macro="" textlink="">
      <xdr:nvSpPr>
        <xdr:cNvPr id="196" name="楕円 195"/>
        <xdr:cNvSpPr/>
      </xdr:nvSpPr>
      <xdr:spPr>
        <a:xfrm>
          <a:off x="1968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150223</xdr:rowOff>
    </xdr:from>
    <xdr:to>
      <xdr:col>15</xdr:col>
      <xdr:colOff>50800</xdr:colOff>
      <xdr:row>60</xdr:row>
      <xdr:rowOff>120831</xdr:rowOff>
    </xdr:to>
    <xdr:cxnSp macro="">
      <xdr:nvCxnSpPr>
        <xdr:cNvPr id="197" name="直線コネクタ 196"/>
        <xdr:cNvCxnSpPr/>
      </xdr:nvCxnSpPr>
      <xdr:spPr>
        <a:xfrm>
          <a:off x="2019300" y="1026577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45538</xdr:rowOff>
    </xdr:from>
    <xdr:to>
      <xdr:col>6</xdr:col>
      <xdr:colOff>38100</xdr:colOff>
      <xdr:row>61</xdr:row>
      <xdr:rowOff>147138</xdr:rowOff>
    </xdr:to>
    <xdr:sp macro="" textlink="">
      <xdr:nvSpPr>
        <xdr:cNvPr id="198" name="楕円 197"/>
        <xdr:cNvSpPr/>
      </xdr:nvSpPr>
      <xdr:spPr>
        <a:xfrm>
          <a:off x="1079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150223</xdr:rowOff>
    </xdr:from>
    <xdr:to>
      <xdr:col>10</xdr:col>
      <xdr:colOff>114300</xdr:colOff>
      <xdr:row>61</xdr:row>
      <xdr:rowOff>96338</xdr:rowOff>
    </xdr:to>
    <xdr:cxnSp macro="">
      <xdr:nvCxnSpPr>
        <xdr:cNvPr id="199" name="直線コネクタ 198"/>
        <xdr:cNvCxnSpPr/>
      </xdr:nvCxnSpPr>
      <xdr:spPr>
        <a:xfrm flipV="1">
          <a:off x="1130300" y="10265773"/>
          <a:ext cx="8890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204" name="n_1mainValue【体育館・プー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5" name="n_2mainValue【体育館・プー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46100</xdr:rowOff>
    </xdr:from>
    <xdr:ext cx="405111" cy="259045"/>
    <xdr:sp macro="" textlink="">
      <xdr:nvSpPr>
        <xdr:cNvPr id="206" name="n_3mainValue【体育館・プール】&#10;有形固定資産減価償却率"/>
        <xdr:cNvSpPr txBox="1"/>
      </xdr:nvSpPr>
      <xdr:spPr>
        <a:xfrm>
          <a:off x="1816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138265</xdr:rowOff>
    </xdr:from>
    <xdr:ext cx="405111" cy="259045"/>
    <xdr:sp macro="" textlink="">
      <xdr:nvSpPr>
        <xdr:cNvPr id="207" name="n_4mainValue【体育館・プール】&#10;有形固定資産減価償却率"/>
        <xdr:cNvSpPr txBox="1"/>
      </xdr:nvSpPr>
      <xdr:spPr>
        <a:xfrm>
          <a:off x="927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47" name="楕円 246"/>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74947</xdr:rowOff>
    </xdr:from>
    <xdr:ext cx="469744" cy="259045"/>
    <xdr:sp macro="" textlink="">
      <xdr:nvSpPr>
        <xdr:cNvPr id="248" name="【体育館・プール】&#10;一人当たり面積該当値テキスト"/>
        <xdr:cNvSpPr txBox="1"/>
      </xdr:nvSpPr>
      <xdr:spPr>
        <a:xfrm>
          <a:off x="10515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59690</xdr:rowOff>
    </xdr:from>
    <xdr:to>
      <xdr:col>50</xdr:col>
      <xdr:colOff>165100</xdr:colOff>
      <xdr:row>61</xdr:row>
      <xdr:rowOff>161290</xdr:rowOff>
    </xdr:to>
    <xdr:sp macro="" textlink="">
      <xdr:nvSpPr>
        <xdr:cNvPr id="249" name="楕円 248"/>
        <xdr:cNvSpPr/>
      </xdr:nvSpPr>
      <xdr:spPr>
        <a:xfrm>
          <a:off x="958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102870</xdr:rowOff>
    </xdr:from>
    <xdr:to>
      <xdr:col>55</xdr:col>
      <xdr:colOff>0</xdr:colOff>
      <xdr:row>61</xdr:row>
      <xdr:rowOff>110490</xdr:rowOff>
    </xdr:to>
    <xdr:cxnSp macro="">
      <xdr:nvCxnSpPr>
        <xdr:cNvPr id="250" name="直線コネクタ 249"/>
        <xdr:cNvCxnSpPr/>
      </xdr:nvCxnSpPr>
      <xdr:spPr>
        <a:xfrm flipV="1">
          <a:off x="9639300" y="10561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67310</xdr:rowOff>
    </xdr:from>
    <xdr:to>
      <xdr:col>46</xdr:col>
      <xdr:colOff>38100</xdr:colOff>
      <xdr:row>61</xdr:row>
      <xdr:rowOff>168910</xdr:rowOff>
    </xdr:to>
    <xdr:sp macro="" textlink="">
      <xdr:nvSpPr>
        <xdr:cNvPr id="251" name="楕円 250"/>
        <xdr:cNvSpPr/>
      </xdr:nvSpPr>
      <xdr:spPr>
        <a:xfrm>
          <a:off x="869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110490</xdr:rowOff>
    </xdr:from>
    <xdr:to>
      <xdr:col>50</xdr:col>
      <xdr:colOff>114300</xdr:colOff>
      <xdr:row>61</xdr:row>
      <xdr:rowOff>118110</xdr:rowOff>
    </xdr:to>
    <xdr:cxnSp macro="">
      <xdr:nvCxnSpPr>
        <xdr:cNvPr id="252" name="直線コネクタ 251"/>
        <xdr:cNvCxnSpPr/>
      </xdr:nvCxnSpPr>
      <xdr:spPr>
        <a:xfrm flipV="1">
          <a:off x="8750300" y="1056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122555</xdr:rowOff>
    </xdr:from>
    <xdr:to>
      <xdr:col>41</xdr:col>
      <xdr:colOff>101600</xdr:colOff>
      <xdr:row>62</xdr:row>
      <xdr:rowOff>52705</xdr:rowOff>
    </xdr:to>
    <xdr:sp macro="" textlink="">
      <xdr:nvSpPr>
        <xdr:cNvPr id="253" name="楕円 252"/>
        <xdr:cNvSpPr/>
      </xdr:nvSpPr>
      <xdr:spPr>
        <a:xfrm>
          <a:off x="781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118110</xdr:rowOff>
    </xdr:from>
    <xdr:to>
      <xdr:col>45</xdr:col>
      <xdr:colOff>177800</xdr:colOff>
      <xdr:row>62</xdr:row>
      <xdr:rowOff>1905</xdr:rowOff>
    </xdr:to>
    <xdr:cxnSp macro="">
      <xdr:nvCxnSpPr>
        <xdr:cNvPr id="254" name="直線コネクタ 253"/>
        <xdr:cNvCxnSpPr/>
      </xdr:nvCxnSpPr>
      <xdr:spPr>
        <a:xfrm flipV="1">
          <a:off x="7861300" y="105765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133985</xdr:rowOff>
    </xdr:from>
    <xdr:to>
      <xdr:col>36</xdr:col>
      <xdr:colOff>165100</xdr:colOff>
      <xdr:row>63</xdr:row>
      <xdr:rowOff>64135</xdr:rowOff>
    </xdr:to>
    <xdr:sp macro="" textlink="">
      <xdr:nvSpPr>
        <xdr:cNvPr id="255" name="楕円 254"/>
        <xdr:cNvSpPr/>
      </xdr:nvSpPr>
      <xdr:spPr>
        <a:xfrm>
          <a:off x="6921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1905</xdr:rowOff>
    </xdr:from>
    <xdr:to>
      <xdr:col>41</xdr:col>
      <xdr:colOff>50800</xdr:colOff>
      <xdr:row>63</xdr:row>
      <xdr:rowOff>13335</xdr:rowOff>
    </xdr:to>
    <xdr:cxnSp macro="">
      <xdr:nvCxnSpPr>
        <xdr:cNvPr id="256" name="直線コネクタ 255"/>
        <xdr:cNvCxnSpPr/>
      </xdr:nvCxnSpPr>
      <xdr:spPr>
        <a:xfrm flipV="1">
          <a:off x="6972300" y="1063180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6367</xdr:rowOff>
    </xdr:from>
    <xdr:ext cx="469744" cy="259045"/>
    <xdr:sp macro="" textlink="">
      <xdr:nvSpPr>
        <xdr:cNvPr id="261" name="n_1mainValue【体育館・プール】&#10;一人当たり面積"/>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13987</xdr:rowOff>
    </xdr:from>
    <xdr:ext cx="469744" cy="259045"/>
    <xdr:sp macro="" textlink="">
      <xdr:nvSpPr>
        <xdr:cNvPr id="262" name="n_2mainValue【体育館・プール】&#10;一人当たり面積"/>
        <xdr:cNvSpPr txBox="1"/>
      </xdr:nvSpPr>
      <xdr:spPr>
        <a:xfrm>
          <a:off x="8515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69232</xdr:rowOff>
    </xdr:from>
    <xdr:ext cx="469744" cy="259045"/>
    <xdr:sp macro="" textlink="">
      <xdr:nvSpPr>
        <xdr:cNvPr id="263" name="n_3mainValue【体育館・プール】&#10;一人当たり面積"/>
        <xdr:cNvSpPr txBox="1"/>
      </xdr:nvSpPr>
      <xdr:spPr>
        <a:xfrm>
          <a:off x="7626427"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55262</xdr:rowOff>
    </xdr:from>
    <xdr:ext cx="469744" cy="259045"/>
    <xdr:sp macro="" textlink="">
      <xdr:nvSpPr>
        <xdr:cNvPr id="264" name="n_4mainValue【体育館・プール】&#10;一人当たり面積"/>
        <xdr:cNvSpPr txBox="1"/>
      </xdr:nvSpPr>
      <xdr:spPr>
        <a:xfrm>
          <a:off x="6737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305" name="楕円 304"/>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74947</xdr:rowOff>
    </xdr:from>
    <xdr:ext cx="405111" cy="259045"/>
    <xdr:sp macro="" textlink="">
      <xdr:nvSpPr>
        <xdr:cNvPr id="306" name="【福祉施設】&#10;有形固定資産減価償却率該当値テキスト"/>
        <xdr:cNvSpPr txBox="1"/>
      </xdr:nvSpPr>
      <xdr:spPr>
        <a:xfrm>
          <a:off x="4673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149225</xdr:rowOff>
    </xdr:from>
    <xdr:to>
      <xdr:col>20</xdr:col>
      <xdr:colOff>38100</xdr:colOff>
      <xdr:row>81</xdr:row>
      <xdr:rowOff>79375</xdr:rowOff>
    </xdr:to>
    <xdr:sp macro="" textlink="">
      <xdr:nvSpPr>
        <xdr:cNvPr id="307" name="楕円 306"/>
        <xdr:cNvSpPr/>
      </xdr:nvSpPr>
      <xdr:spPr>
        <a:xfrm>
          <a:off x="3746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28575</xdr:rowOff>
    </xdr:from>
    <xdr:to>
      <xdr:col>24</xdr:col>
      <xdr:colOff>63500</xdr:colOff>
      <xdr:row>81</xdr:row>
      <xdr:rowOff>102870</xdr:rowOff>
    </xdr:to>
    <xdr:cxnSp macro="">
      <xdr:nvCxnSpPr>
        <xdr:cNvPr id="308" name="直線コネクタ 307"/>
        <xdr:cNvCxnSpPr/>
      </xdr:nvCxnSpPr>
      <xdr:spPr>
        <a:xfrm>
          <a:off x="3797300" y="1391602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73025</xdr:rowOff>
    </xdr:from>
    <xdr:to>
      <xdr:col>15</xdr:col>
      <xdr:colOff>101600</xdr:colOff>
      <xdr:row>81</xdr:row>
      <xdr:rowOff>3175</xdr:rowOff>
    </xdr:to>
    <xdr:sp macro="" textlink="">
      <xdr:nvSpPr>
        <xdr:cNvPr id="309" name="楕円 308"/>
        <xdr:cNvSpPr/>
      </xdr:nvSpPr>
      <xdr:spPr>
        <a:xfrm>
          <a:off x="2857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123825</xdr:rowOff>
    </xdr:from>
    <xdr:to>
      <xdr:col>19</xdr:col>
      <xdr:colOff>177800</xdr:colOff>
      <xdr:row>81</xdr:row>
      <xdr:rowOff>28575</xdr:rowOff>
    </xdr:to>
    <xdr:cxnSp macro="">
      <xdr:nvCxnSpPr>
        <xdr:cNvPr id="310" name="直線コネクタ 309"/>
        <xdr:cNvCxnSpPr/>
      </xdr:nvCxnSpPr>
      <xdr:spPr>
        <a:xfrm>
          <a:off x="2908300" y="138398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311" name="楕円 310"/>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123825</xdr:rowOff>
    </xdr:to>
    <xdr:cxnSp macro="">
      <xdr:nvCxnSpPr>
        <xdr:cNvPr id="312" name="直線コネクタ 311"/>
        <xdr:cNvCxnSpPr/>
      </xdr:nvCxnSpPr>
      <xdr:spPr>
        <a:xfrm>
          <a:off x="2019300" y="137655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93980</xdr:rowOff>
    </xdr:from>
    <xdr:to>
      <xdr:col>6</xdr:col>
      <xdr:colOff>38100</xdr:colOff>
      <xdr:row>80</xdr:row>
      <xdr:rowOff>24130</xdr:rowOff>
    </xdr:to>
    <xdr:sp macro="" textlink="">
      <xdr:nvSpPr>
        <xdr:cNvPr id="313" name="楕円 312"/>
        <xdr:cNvSpPr/>
      </xdr:nvSpPr>
      <xdr:spPr>
        <a:xfrm>
          <a:off x="1079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144780</xdr:rowOff>
    </xdr:from>
    <xdr:to>
      <xdr:col>10</xdr:col>
      <xdr:colOff>114300</xdr:colOff>
      <xdr:row>80</xdr:row>
      <xdr:rowOff>49530</xdr:rowOff>
    </xdr:to>
    <xdr:cxnSp macro="">
      <xdr:nvCxnSpPr>
        <xdr:cNvPr id="314" name="直線コネクタ 313"/>
        <xdr:cNvCxnSpPr/>
      </xdr:nvCxnSpPr>
      <xdr:spPr>
        <a:xfrm>
          <a:off x="1130300" y="136893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8"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95902</xdr:rowOff>
    </xdr:from>
    <xdr:ext cx="405111" cy="259045"/>
    <xdr:sp macro="" textlink="">
      <xdr:nvSpPr>
        <xdr:cNvPr id="319" name="n_1mainValue【福祉施設】&#10;有形固定資産減価償却率"/>
        <xdr:cNvSpPr txBox="1"/>
      </xdr:nvSpPr>
      <xdr:spPr>
        <a:xfrm>
          <a:off x="3582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19702</xdr:rowOff>
    </xdr:from>
    <xdr:ext cx="405111" cy="259045"/>
    <xdr:sp macro="" textlink="">
      <xdr:nvSpPr>
        <xdr:cNvPr id="320" name="n_2mainValue【福祉施設】&#10;有形固定資産減価償却率"/>
        <xdr:cNvSpPr txBox="1"/>
      </xdr:nvSpPr>
      <xdr:spPr>
        <a:xfrm>
          <a:off x="2705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321" name="n_3mainValue【福祉施設】&#10;有形固定資産減価償却率"/>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40657</xdr:rowOff>
    </xdr:from>
    <xdr:ext cx="405111" cy="259045"/>
    <xdr:sp macro="" textlink="">
      <xdr:nvSpPr>
        <xdr:cNvPr id="322" name="n_4mainValue【福祉施設】&#10;有形固定資産減価償却率"/>
        <xdr:cNvSpPr txBox="1"/>
      </xdr:nvSpPr>
      <xdr:spPr>
        <a:xfrm>
          <a:off x="927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18324</xdr:rowOff>
    </xdr:from>
    <xdr:to>
      <xdr:col>55</xdr:col>
      <xdr:colOff>50800</xdr:colOff>
      <xdr:row>85</xdr:row>
      <xdr:rowOff>119924</xdr:rowOff>
    </xdr:to>
    <xdr:sp macro="" textlink="">
      <xdr:nvSpPr>
        <xdr:cNvPr id="364" name="楕円 363"/>
        <xdr:cNvSpPr/>
      </xdr:nvSpPr>
      <xdr:spPr>
        <a:xfrm>
          <a:off x="104267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168201</xdr:rowOff>
    </xdr:from>
    <xdr:ext cx="469744" cy="259045"/>
    <xdr:sp macro="" textlink="">
      <xdr:nvSpPr>
        <xdr:cNvPr id="365" name="【福祉施設】&#10;一人当たり面積該当値テキスト"/>
        <xdr:cNvSpPr txBox="1"/>
      </xdr:nvSpPr>
      <xdr:spPr>
        <a:xfrm>
          <a:off x="105156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18324</xdr:rowOff>
    </xdr:from>
    <xdr:to>
      <xdr:col>50</xdr:col>
      <xdr:colOff>165100</xdr:colOff>
      <xdr:row>85</xdr:row>
      <xdr:rowOff>119924</xdr:rowOff>
    </xdr:to>
    <xdr:sp macro="" textlink="">
      <xdr:nvSpPr>
        <xdr:cNvPr id="366" name="楕円 365"/>
        <xdr:cNvSpPr/>
      </xdr:nvSpPr>
      <xdr:spPr>
        <a:xfrm>
          <a:off x="9588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69124</xdr:rowOff>
    </xdr:from>
    <xdr:to>
      <xdr:col>55</xdr:col>
      <xdr:colOff>0</xdr:colOff>
      <xdr:row>85</xdr:row>
      <xdr:rowOff>69124</xdr:rowOff>
    </xdr:to>
    <xdr:cxnSp macro="">
      <xdr:nvCxnSpPr>
        <xdr:cNvPr id="367" name="直線コネクタ 366"/>
        <xdr:cNvCxnSpPr/>
      </xdr:nvCxnSpPr>
      <xdr:spPr>
        <a:xfrm>
          <a:off x="9639300" y="146423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24856</xdr:rowOff>
    </xdr:from>
    <xdr:to>
      <xdr:col>46</xdr:col>
      <xdr:colOff>38100</xdr:colOff>
      <xdr:row>85</xdr:row>
      <xdr:rowOff>126456</xdr:rowOff>
    </xdr:to>
    <xdr:sp macro="" textlink="">
      <xdr:nvSpPr>
        <xdr:cNvPr id="368" name="楕円 367"/>
        <xdr:cNvSpPr/>
      </xdr:nvSpPr>
      <xdr:spPr>
        <a:xfrm>
          <a:off x="8699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69124</xdr:rowOff>
    </xdr:from>
    <xdr:to>
      <xdr:col>50</xdr:col>
      <xdr:colOff>114300</xdr:colOff>
      <xdr:row>85</xdr:row>
      <xdr:rowOff>75656</xdr:rowOff>
    </xdr:to>
    <xdr:cxnSp macro="">
      <xdr:nvCxnSpPr>
        <xdr:cNvPr id="369" name="直線コネクタ 368"/>
        <xdr:cNvCxnSpPr/>
      </xdr:nvCxnSpPr>
      <xdr:spPr>
        <a:xfrm flipV="1">
          <a:off x="8750300" y="1464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70" name="楕円 369"/>
        <xdr:cNvSpPr/>
      </xdr:nvSpPr>
      <xdr:spPr>
        <a:xfrm>
          <a:off x="7810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75656</xdr:rowOff>
    </xdr:from>
    <xdr:to>
      <xdr:col>45</xdr:col>
      <xdr:colOff>177800</xdr:colOff>
      <xdr:row>85</xdr:row>
      <xdr:rowOff>78921</xdr:rowOff>
    </xdr:to>
    <xdr:cxnSp macro="">
      <xdr:nvCxnSpPr>
        <xdr:cNvPr id="371" name="直線コネクタ 370"/>
        <xdr:cNvCxnSpPr/>
      </xdr:nvCxnSpPr>
      <xdr:spPr>
        <a:xfrm flipV="1">
          <a:off x="7861300" y="1464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31387</xdr:rowOff>
    </xdr:from>
    <xdr:to>
      <xdr:col>36</xdr:col>
      <xdr:colOff>165100</xdr:colOff>
      <xdr:row>85</xdr:row>
      <xdr:rowOff>132987</xdr:rowOff>
    </xdr:to>
    <xdr:sp macro="" textlink="">
      <xdr:nvSpPr>
        <xdr:cNvPr id="372" name="楕円 371"/>
        <xdr:cNvSpPr/>
      </xdr:nvSpPr>
      <xdr:spPr>
        <a:xfrm>
          <a:off x="6921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78921</xdr:rowOff>
    </xdr:from>
    <xdr:to>
      <xdr:col>41</xdr:col>
      <xdr:colOff>50800</xdr:colOff>
      <xdr:row>85</xdr:row>
      <xdr:rowOff>82187</xdr:rowOff>
    </xdr:to>
    <xdr:cxnSp macro="">
      <xdr:nvCxnSpPr>
        <xdr:cNvPr id="373" name="直線コネクタ 372"/>
        <xdr:cNvCxnSpPr/>
      </xdr:nvCxnSpPr>
      <xdr:spPr>
        <a:xfrm flipV="1">
          <a:off x="6972300" y="1465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111051</xdr:rowOff>
    </xdr:from>
    <xdr:ext cx="469744" cy="259045"/>
    <xdr:sp macro="" textlink="">
      <xdr:nvSpPr>
        <xdr:cNvPr id="378" name="n_1mainValue【福祉施設】&#10;一人当たり面積"/>
        <xdr:cNvSpPr txBox="1"/>
      </xdr:nvSpPr>
      <xdr:spPr>
        <a:xfrm>
          <a:off x="93917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117583</xdr:rowOff>
    </xdr:from>
    <xdr:ext cx="469744" cy="259045"/>
    <xdr:sp macro="" textlink="">
      <xdr:nvSpPr>
        <xdr:cNvPr id="379" name="n_2mainValue【福祉施設】&#10;一人当たり面積"/>
        <xdr:cNvSpPr txBox="1"/>
      </xdr:nvSpPr>
      <xdr:spPr>
        <a:xfrm>
          <a:off x="8515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80" name="n_3main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124114</xdr:rowOff>
    </xdr:from>
    <xdr:ext cx="469744" cy="259045"/>
    <xdr:sp macro="" textlink="">
      <xdr:nvSpPr>
        <xdr:cNvPr id="381" name="n_4mainValue【福祉施設】&#10;一人当たり面積"/>
        <xdr:cNvSpPr txBox="1"/>
      </xdr:nvSpPr>
      <xdr:spPr>
        <a:xfrm>
          <a:off x="6737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xdr:rowOff>
    </xdr:from>
    <xdr:to>
      <xdr:col>24</xdr:col>
      <xdr:colOff>114300</xdr:colOff>
      <xdr:row>104</xdr:row>
      <xdr:rowOff>102507</xdr:rowOff>
    </xdr:to>
    <xdr:sp macro="" textlink="">
      <xdr:nvSpPr>
        <xdr:cNvPr id="423" name="楕円 422"/>
        <xdr:cNvSpPr/>
      </xdr:nvSpPr>
      <xdr:spPr>
        <a:xfrm>
          <a:off x="4584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23784</xdr:rowOff>
    </xdr:from>
    <xdr:ext cx="405111" cy="259045"/>
    <xdr:sp macro="" textlink="">
      <xdr:nvSpPr>
        <xdr:cNvPr id="424" name="【市民会館】&#10;有形固定資産減価償却率該当値テキスト"/>
        <xdr:cNvSpPr txBox="1"/>
      </xdr:nvSpPr>
      <xdr:spPr>
        <a:xfrm>
          <a:off x="4673600" y="1768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139700</xdr:rowOff>
    </xdr:from>
    <xdr:to>
      <xdr:col>20</xdr:col>
      <xdr:colOff>38100</xdr:colOff>
      <xdr:row>104</xdr:row>
      <xdr:rowOff>69850</xdr:rowOff>
    </xdr:to>
    <xdr:sp macro="" textlink="">
      <xdr:nvSpPr>
        <xdr:cNvPr id="425" name="楕円 424"/>
        <xdr:cNvSpPr/>
      </xdr:nvSpPr>
      <xdr:spPr>
        <a:xfrm>
          <a:off x="3746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51707</xdr:rowOff>
    </xdr:to>
    <xdr:cxnSp macro="">
      <xdr:nvCxnSpPr>
        <xdr:cNvPr id="426" name="直線コネクタ 425"/>
        <xdr:cNvCxnSpPr/>
      </xdr:nvCxnSpPr>
      <xdr:spPr>
        <a:xfrm>
          <a:off x="3797300" y="178498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107043</xdr:rowOff>
    </xdr:from>
    <xdr:to>
      <xdr:col>15</xdr:col>
      <xdr:colOff>101600</xdr:colOff>
      <xdr:row>104</xdr:row>
      <xdr:rowOff>37193</xdr:rowOff>
    </xdr:to>
    <xdr:sp macro="" textlink="">
      <xdr:nvSpPr>
        <xdr:cNvPr id="427" name="楕円 426"/>
        <xdr:cNvSpPr/>
      </xdr:nvSpPr>
      <xdr:spPr>
        <a:xfrm>
          <a:off x="2857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157843</xdr:rowOff>
    </xdr:from>
    <xdr:to>
      <xdr:col>19</xdr:col>
      <xdr:colOff>177800</xdr:colOff>
      <xdr:row>104</xdr:row>
      <xdr:rowOff>19050</xdr:rowOff>
    </xdr:to>
    <xdr:cxnSp macro="">
      <xdr:nvCxnSpPr>
        <xdr:cNvPr id="428" name="直線コネクタ 427"/>
        <xdr:cNvCxnSpPr/>
      </xdr:nvCxnSpPr>
      <xdr:spPr>
        <a:xfrm>
          <a:off x="2908300" y="1781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74386</xdr:rowOff>
    </xdr:from>
    <xdr:to>
      <xdr:col>10</xdr:col>
      <xdr:colOff>165100</xdr:colOff>
      <xdr:row>104</xdr:row>
      <xdr:rowOff>4536</xdr:rowOff>
    </xdr:to>
    <xdr:sp macro="" textlink="">
      <xdr:nvSpPr>
        <xdr:cNvPr id="429" name="楕円 428"/>
        <xdr:cNvSpPr/>
      </xdr:nvSpPr>
      <xdr:spPr>
        <a:xfrm>
          <a:off x="1968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125186</xdr:rowOff>
    </xdr:from>
    <xdr:to>
      <xdr:col>15</xdr:col>
      <xdr:colOff>50800</xdr:colOff>
      <xdr:row>103</xdr:row>
      <xdr:rowOff>157843</xdr:rowOff>
    </xdr:to>
    <xdr:cxnSp macro="">
      <xdr:nvCxnSpPr>
        <xdr:cNvPr id="430" name="直線コネクタ 429"/>
        <xdr:cNvCxnSpPr/>
      </xdr:nvCxnSpPr>
      <xdr:spPr>
        <a:xfrm>
          <a:off x="2019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41729</xdr:rowOff>
    </xdr:from>
    <xdr:to>
      <xdr:col>6</xdr:col>
      <xdr:colOff>38100</xdr:colOff>
      <xdr:row>103</xdr:row>
      <xdr:rowOff>143329</xdr:rowOff>
    </xdr:to>
    <xdr:sp macro="" textlink="">
      <xdr:nvSpPr>
        <xdr:cNvPr id="431" name="楕円 430"/>
        <xdr:cNvSpPr/>
      </xdr:nvSpPr>
      <xdr:spPr>
        <a:xfrm>
          <a:off x="1079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92529</xdr:rowOff>
    </xdr:from>
    <xdr:to>
      <xdr:col>10</xdr:col>
      <xdr:colOff>114300</xdr:colOff>
      <xdr:row>103</xdr:row>
      <xdr:rowOff>125186</xdr:rowOff>
    </xdr:to>
    <xdr:cxnSp macro="">
      <xdr:nvCxnSpPr>
        <xdr:cNvPr id="432" name="直線コネクタ 431"/>
        <xdr:cNvCxnSpPr/>
      </xdr:nvCxnSpPr>
      <xdr:spPr>
        <a:xfrm>
          <a:off x="1130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86377</xdr:rowOff>
    </xdr:from>
    <xdr:ext cx="405111" cy="259045"/>
    <xdr:sp macro="" textlink="">
      <xdr:nvSpPr>
        <xdr:cNvPr id="437" name="n_1mainValue【市民会館】&#10;有形固定資産減価償却率"/>
        <xdr:cNvSpPr txBox="1"/>
      </xdr:nvSpPr>
      <xdr:spPr>
        <a:xfrm>
          <a:off x="3582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53720</xdr:rowOff>
    </xdr:from>
    <xdr:ext cx="405111" cy="259045"/>
    <xdr:sp macro="" textlink="">
      <xdr:nvSpPr>
        <xdr:cNvPr id="438" name="n_2mainValue【市民会館】&#10;有形固定資産減価償却率"/>
        <xdr:cNvSpPr txBox="1"/>
      </xdr:nvSpPr>
      <xdr:spPr>
        <a:xfrm>
          <a:off x="2705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21063</xdr:rowOff>
    </xdr:from>
    <xdr:ext cx="405111" cy="259045"/>
    <xdr:sp macro="" textlink="">
      <xdr:nvSpPr>
        <xdr:cNvPr id="439" name="n_3mainValue【市民会館】&#10;有形固定資産減価償却率"/>
        <xdr:cNvSpPr txBox="1"/>
      </xdr:nvSpPr>
      <xdr:spPr>
        <a:xfrm>
          <a:off x="1816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159856</xdr:rowOff>
    </xdr:from>
    <xdr:ext cx="405111" cy="259045"/>
    <xdr:sp macro="" textlink="">
      <xdr:nvSpPr>
        <xdr:cNvPr id="440" name="n_4mainValue【市民会館】&#10;有形固定資産減価償却率"/>
        <xdr:cNvSpPr txBox="1"/>
      </xdr:nvSpPr>
      <xdr:spPr>
        <a:xfrm>
          <a:off x="927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82" name="楕円 481"/>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83"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98879</xdr:rowOff>
    </xdr:from>
    <xdr:to>
      <xdr:col>50</xdr:col>
      <xdr:colOff>165100</xdr:colOff>
      <xdr:row>108</xdr:row>
      <xdr:rowOff>29029</xdr:rowOff>
    </xdr:to>
    <xdr:sp macro="" textlink="">
      <xdr:nvSpPr>
        <xdr:cNvPr id="484" name="楕円 483"/>
        <xdr:cNvSpPr/>
      </xdr:nvSpPr>
      <xdr:spPr>
        <a:xfrm>
          <a:off x="958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149679</xdr:rowOff>
    </xdr:from>
    <xdr:to>
      <xdr:col>55</xdr:col>
      <xdr:colOff>0</xdr:colOff>
      <xdr:row>108</xdr:row>
      <xdr:rowOff>53339</xdr:rowOff>
    </xdr:to>
    <xdr:cxnSp macro="">
      <xdr:nvCxnSpPr>
        <xdr:cNvPr id="485" name="直線コネクタ 484"/>
        <xdr:cNvCxnSpPr/>
      </xdr:nvCxnSpPr>
      <xdr:spPr>
        <a:xfrm>
          <a:off x="9639300" y="18494829"/>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102144</xdr:rowOff>
    </xdr:from>
    <xdr:to>
      <xdr:col>46</xdr:col>
      <xdr:colOff>38100</xdr:colOff>
      <xdr:row>108</xdr:row>
      <xdr:rowOff>32294</xdr:rowOff>
    </xdr:to>
    <xdr:sp macro="" textlink="">
      <xdr:nvSpPr>
        <xdr:cNvPr id="486" name="楕円 485"/>
        <xdr:cNvSpPr/>
      </xdr:nvSpPr>
      <xdr:spPr>
        <a:xfrm>
          <a:off x="8699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149679</xdr:rowOff>
    </xdr:from>
    <xdr:to>
      <xdr:col>50</xdr:col>
      <xdr:colOff>114300</xdr:colOff>
      <xdr:row>107</xdr:row>
      <xdr:rowOff>152944</xdr:rowOff>
    </xdr:to>
    <xdr:cxnSp macro="">
      <xdr:nvCxnSpPr>
        <xdr:cNvPr id="487" name="直線コネクタ 486"/>
        <xdr:cNvCxnSpPr/>
      </xdr:nvCxnSpPr>
      <xdr:spPr>
        <a:xfrm flipV="1">
          <a:off x="8750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102144</xdr:rowOff>
    </xdr:from>
    <xdr:to>
      <xdr:col>41</xdr:col>
      <xdr:colOff>101600</xdr:colOff>
      <xdr:row>108</xdr:row>
      <xdr:rowOff>32294</xdr:rowOff>
    </xdr:to>
    <xdr:sp macro="" textlink="">
      <xdr:nvSpPr>
        <xdr:cNvPr id="488" name="楕円 487"/>
        <xdr:cNvSpPr/>
      </xdr:nvSpPr>
      <xdr:spPr>
        <a:xfrm>
          <a:off x="781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152944</xdr:rowOff>
    </xdr:from>
    <xdr:to>
      <xdr:col>45</xdr:col>
      <xdr:colOff>177800</xdr:colOff>
      <xdr:row>107</xdr:row>
      <xdr:rowOff>152944</xdr:rowOff>
    </xdr:to>
    <xdr:cxnSp macro="">
      <xdr:nvCxnSpPr>
        <xdr:cNvPr id="489" name="直線コネクタ 488"/>
        <xdr:cNvCxnSpPr/>
      </xdr:nvCxnSpPr>
      <xdr:spPr>
        <a:xfrm>
          <a:off x="7861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90" name="楕円 489"/>
        <xdr:cNvSpPr/>
      </xdr:nvSpPr>
      <xdr:spPr>
        <a:xfrm>
          <a:off x="692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152944</xdr:rowOff>
    </xdr:from>
    <xdr:to>
      <xdr:col>41</xdr:col>
      <xdr:colOff>50800</xdr:colOff>
      <xdr:row>107</xdr:row>
      <xdr:rowOff>156211</xdr:rowOff>
    </xdr:to>
    <xdr:cxnSp macro="">
      <xdr:nvCxnSpPr>
        <xdr:cNvPr id="491" name="直線コネクタ 490"/>
        <xdr:cNvCxnSpPr/>
      </xdr:nvCxnSpPr>
      <xdr:spPr>
        <a:xfrm flipV="1">
          <a:off x="6972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20156</xdr:rowOff>
    </xdr:from>
    <xdr:ext cx="469744" cy="259045"/>
    <xdr:sp macro="" textlink="">
      <xdr:nvSpPr>
        <xdr:cNvPr id="496" name="n_1mainValue【市民会館】&#10;一人当たり面積"/>
        <xdr:cNvSpPr txBox="1"/>
      </xdr:nvSpPr>
      <xdr:spPr>
        <a:xfrm>
          <a:off x="9391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23421</xdr:rowOff>
    </xdr:from>
    <xdr:ext cx="469744" cy="259045"/>
    <xdr:sp macro="" textlink="">
      <xdr:nvSpPr>
        <xdr:cNvPr id="497" name="n_2mainValue【市民会館】&#10;一人当たり面積"/>
        <xdr:cNvSpPr txBox="1"/>
      </xdr:nvSpPr>
      <xdr:spPr>
        <a:xfrm>
          <a:off x="8515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23421</xdr:rowOff>
    </xdr:from>
    <xdr:ext cx="469744" cy="259045"/>
    <xdr:sp macro="" textlink="">
      <xdr:nvSpPr>
        <xdr:cNvPr id="498" name="n_3mainValue【市民会館】&#10;一人当たり面積"/>
        <xdr:cNvSpPr txBox="1"/>
      </xdr:nvSpPr>
      <xdr:spPr>
        <a:xfrm>
          <a:off x="7626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26688</xdr:rowOff>
    </xdr:from>
    <xdr:ext cx="469744" cy="259045"/>
    <xdr:sp macro="" textlink="">
      <xdr:nvSpPr>
        <xdr:cNvPr id="499" name="n_4mainValue【市民会館】&#10;一人当たり面積"/>
        <xdr:cNvSpPr txBox="1"/>
      </xdr:nvSpPr>
      <xdr:spPr>
        <a:xfrm>
          <a:off x="6737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20501</xdr:rowOff>
    </xdr:from>
    <xdr:to>
      <xdr:col>85</xdr:col>
      <xdr:colOff>177800</xdr:colOff>
      <xdr:row>40</xdr:row>
      <xdr:rowOff>122101</xdr:rowOff>
    </xdr:to>
    <xdr:sp macro="" textlink="">
      <xdr:nvSpPr>
        <xdr:cNvPr id="541" name="楕円 540"/>
        <xdr:cNvSpPr/>
      </xdr:nvSpPr>
      <xdr:spPr>
        <a:xfrm>
          <a:off x="162687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170378</xdr:rowOff>
    </xdr:from>
    <xdr:ext cx="405111" cy="259045"/>
    <xdr:sp macro="" textlink="">
      <xdr:nvSpPr>
        <xdr:cNvPr id="542" name="【一般廃棄物処理施設】&#10;有形固定資産減価償却率該当値テキスト"/>
        <xdr:cNvSpPr txBox="1"/>
      </xdr:nvSpPr>
      <xdr:spPr>
        <a:xfrm>
          <a:off x="16357600"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543" name="楕円 542"/>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71301</xdr:rowOff>
    </xdr:to>
    <xdr:cxnSp macro="">
      <xdr:nvCxnSpPr>
        <xdr:cNvPr id="544" name="直線コネクタ 543"/>
        <xdr:cNvCxnSpPr/>
      </xdr:nvCxnSpPr>
      <xdr:spPr>
        <a:xfrm>
          <a:off x="15481300" y="687705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35197</xdr:rowOff>
    </xdr:from>
    <xdr:to>
      <xdr:col>76</xdr:col>
      <xdr:colOff>165100</xdr:colOff>
      <xdr:row>40</xdr:row>
      <xdr:rowOff>136797</xdr:rowOff>
    </xdr:to>
    <xdr:sp macro="" textlink="">
      <xdr:nvSpPr>
        <xdr:cNvPr id="545" name="楕円 544"/>
        <xdr:cNvSpPr/>
      </xdr:nvSpPr>
      <xdr:spPr>
        <a:xfrm>
          <a:off x="14541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85997</xdr:rowOff>
    </xdr:to>
    <xdr:cxnSp macro="">
      <xdr:nvCxnSpPr>
        <xdr:cNvPr id="546" name="直線コネクタ 545"/>
        <xdr:cNvCxnSpPr/>
      </xdr:nvCxnSpPr>
      <xdr:spPr>
        <a:xfrm flipV="1">
          <a:off x="14592300" y="687705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47" name="楕円 546"/>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85997</xdr:rowOff>
    </xdr:to>
    <xdr:cxnSp macro="">
      <xdr:nvCxnSpPr>
        <xdr:cNvPr id="548" name="直線コネクタ 547"/>
        <xdr:cNvCxnSpPr/>
      </xdr:nvCxnSpPr>
      <xdr:spPr>
        <a:xfrm>
          <a:off x="13703300" y="68999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118473</xdr:rowOff>
    </xdr:from>
    <xdr:to>
      <xdr:col>67</xdr:col>
      <xdr:colOff>101600</xdr:colOff>
      <xdr:row>40</xdr:row>
      <xdr:rowOff>48623</xdr:rowOff>
    </xdr:to>
    <xdr:sp macro="" textlink="">
      <xdr:nvSpPr>
        <xdr:cNvPr id="549" name="楕円 548"/>
        <xdr:cNvSpPr/>
      </xdr:nvSpPr>
      <xdr:spPr>
        <a:xfrm>
          <a:off x="12763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169273</xdr:rowOff>
    </xdr:from>
    <xdr:to>
      <xdr:col>71</xdr:col>
      <xdr:colOff>177800</xdr:colOff>
      <xdr:row>40</xdr:row>
      <xdr:rowOff>41910</xdr:rowOff>
    </xdr:to>
    <xdr:cxnSp macro="">
      <xdr:nvCxnSpPr>
        <xdr:cNvPr id="550" name="直線コネクタ 549"/>
        <xdr:cNvCxnSpPr/>
      </xdr:nvCxnSpPr>
      <xdr:spPr>
        <a:xfrm>
          <a:off x="12814300" y="685582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51"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2"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3"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4"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555" name="n_1mainValue【一般廃棄物処理施設】&#10;有形固定資産減価償却率"/>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127924</xdr:rowOff>
    </xdr:from>
    <xdr:ext cx="405111" cy="259045"/>
    <xdr:sp macro="" textlink="">
      <xdr:nvSpPr>
        <xdr:cNvPr id="556" name="n_2mainValue【一般廃棄物処理施設】&#10;有形固定資産減価償却率"/>
        <xdr:cNvSpPr txBox="1"/>
      </xdr:nvSpPr>
      <xdr:spPr>
        <a:xfrm>
          <a:off x="14389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57" name="n_3mainValue【一般廃棄物処理施設】&#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39750</xdr:rowOff>
    </xdr:from>
    <xdr:ext cx="405111" cy="259045"/>
    <xdr:sp macro="" textlink="">
      <xdr:nvSpPr>
        <xdr:cNvPr id="558" name="n_4mainValue【一般廃棄物処理施設】&#10;有形固定資産減価償却率"/>
        <xdr:cNvSpPr txBox="1"/>
      </xdr:nvSpPr>
      <xdr:spPr>
        <a:xfrm>
          <a:off x="12611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7"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159819</xdr:rowOff>
    </xdr:from>
    <xdr:to>
      <xdr:col>116</xdr:col>
      <xdr:colOff>114300</xdr:colOff>
      <xdr:row>39</xdr:row>
      <xdr:rowOff>89969</xdr:rowOff>
    </xdr:to>
    <xdr:sp macro="" textlink="">
      <xdr:nvSpPr>
        <xdr:cNvPr id="598" name="楕円 597"/>
        <xdr:cNvSpPr/>
      </xdr:nvSpPr>
      <xdr:spPr>
        <a:xfrm>
          <a:off x="22110700" y="667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11246</xdr:rowOff>
    </xdr:from>
    <xdr:ext cx="599010" cy="259045"/>
    <xdr:sp macro="" textlink="">
      <xdr:nvSpPr>
        <xdr:cNvPr id="599" name="【一般廃棄物処理施設】&#10;一人当たり有形固定資産（償却資産）額該当値テキスト"/>
        <xdr:cNvSpPr txBox="1"/>
      </xdr:nvSpPr>
      <xdr:spPr>
        <a:xfrm>
          <a:off x="22199600" y="652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166981</xdr:rowOff>
    </xdr:from>
    <xdr:to>
      <xdr:col>112</xdr:col>
      <xdr:colOff>38100</xdr:colOff>
      <xdr:row>39</xdr:row>
      <xdr:rowOff>97131</xdr:rowOff>
    </xdr:to>
    <xdr:sp macro="" textlink="">
      <xdr:nvSpPr>
        <xdr:cNvPr id="600" name="楕円 599"/>
        <xdr:cNvSpPr/>
      </xdr:nvSpPr>
      <xdr:spPr>
        <a:xfrm>
          <a:off x="21272500" y="66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39169</xdr:rowOff>
    </xdr:from>
    <xdr:to>
      <xdr:col>116</xdr:col>
      <xdr:colOff>63500</xdr:colOff>
      <xdr:row>39</xdr:row>
      <xdr:rowOff>46331</xdr:rowOff>
    </xdr:to>
    <xdr:cxnSp macro="">
      <xdr:nvCxnSpPr>
        <xdr:cNvPr id="601" name="直線コネクタ 600"/>
        <xdr:cNvCxnSpPr/>
      </xdr:nvCxnSpPr>
      <xdr:spPr>
        <a:xfrm flipV="1">
          <a:off x="21323300" y="6725719"/>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44067</xdr:rowOff>
    </xdr:from>
    <xdr:to>
      <xdr:col>107</xdr:col>
      <xdr:colOff>101600</xdr:colOff>
      <xdr:row>39</xdr:row>
      <xdr:rowOff>145667</xdr:rowOff>
    </xdr:to>
    <xdr:sp macro="" textlink="">
      <xdr:nvSpPr>
        <xdr:cNvPr id="602" name="楕円 601"/>
        <xdr:cNvSpPr/>
      </xdr:nvSpPr>
      <xdr:spPr>
        <a:xfrm>
          <a:off x="20383500" y="67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46331</xdr:rowOff>
    </xdr:from>
    <xdr:to>
      <xdr:col>111</xdr:col>
      <xdr:colOff>177800</xdr:colOff>
      <xdr:row>39</xdr:row>
      <xdr:rowOff>94867</xdr:rowOff>
    </xdr:to>
    <xdr:cxnSp macro="">
      <xdr:nvCxnSpPr>
        <xdr:cNvPr id="603" name="直線コネクタ 602"/>
        <xdr:cNvCxnSpPr/>
      </xdr:nvCxnSpPr>
      <xdr:spPr>
        <a:xfrm flipV="1">
          <a:off x="20434300" y="6732881"/>
          <a:ext cx="889000" cy="4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49190</xdr:rowOff>
    </xdr:from>
    <xdr:to>
      <xdr:col>102</xdr:col>
      <xdr:colOff>165100</xdr:colOff>
      <xdr:row>39</xdr:row>
      <xdr:rowOff>150790</xdr:rowOff>
    </xdr:to>
    <xdr:sp macro="" textlink="">
      <xdr:nvSpPr>
        <xdr:cNvPr id="604" name="楕円 603"/>
        <xdr:cNvSpPr/>
      </xdr:nvSpPr>
      <xdr:spPr>
        <a:xfrm>
          <a:off x="19494500" y="67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94867</xdr:rowOff>
    </xdr:from>
    <xdr:to>
      <xdr:col>107</xdr:col>
      <xdr:colOff>50800</xdr:colOff>
      <xdr:row>39</xdr:row>
      <xdr:rowOff>99990</xdr:rowOff>
    </xdr:to>
    <xdr:cxnSp macro="">
      <xdr:nvCxnSpPr>
        <xdr:cNvPr id="605" name="直線コネクタ 604"/>
        <xdr:cNvCxnSpPr/>
      </xdr:nvCxnSpPr>
      <xdr:spPr>
        <a:xfrm flipV="1">
          <a:off x="19545300" y="6781417"/>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54559</xdr:rowOff>
    </xdr:from>
    <xdr:to>
      <xdr:col>98</xdr:col>
      <xdr:colOff>38100</xdr:colOff>
      <xdr:row>39</xdr:row>
      <xdr:rowOff>156159</xdr:rowOff>
    </xdr:to>
    <xdr:sp macro="" textlink="">
      <xdr:nvSpPr>
        <xdr:cNvPr id="606" name="楕円 605"/>
        <xdr:cNvSpPr/>
      </xdr:nvSpPr>
      <xdr:spPr>
        <a:xfrm>
          <a:off x="18605500" y="67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99990</xdr:rowOff>
    </xdr:from>
    <xdr:to>
      <xdr:col>102</xdr:col>
      <xdr:colOff>114300</xdr:colOff>
      <xdr:row>39</xdr:row>
      <xdr:rowOff>105359</xdr:rowOff>
    </xdr:to>
    <xdr:cxnSp macro="">
      <xdr:nvCxnSpPr>
        <xdr:cNvPr id="607" name="直線コネクタ 606"/>
        <xdr:cNvCxnSpPr/>
      </xdr:nvCxnSpPr>
      <xdr:spPr>
        <a:xfrm flipV="1">
          <a:off x="18656300" y="6786540"/>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8"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611" name="n_4aveValue【一般廃棄物処理施設】&#10;一人当たり有形固定資産（償却資産）額"/>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113659</xdr:rowOff>
    </xdr:from>
    <xdr:ext cx="599010" cy="259045"/>
    <xdr:sp macro="" textlink="">
      <xdr:nvSpPr>
        <xdr:cNvPr id="612" name="n_1mainValue【一般廃棄物処理施設】&#10;一人当たり有形固定資産（償却資産）額"/>
        <xdr:cNvSpPr txBox="1"/>
      </xdr:nvSpPr>
      <xdr:spPr>
        <a:xfrm>
          <a:off x="21011095" y="645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162194</xdr:rowOff>
    </xdr:from>
    <xdr:ext cx="599010" cy="259045"/>
    <xdr:sp macro="" textlink="">
      <xdr:nvSpPr>
        <xdr:cNvPr id="613" name="n_2mainValue【一般廃棄物処理施設】&#10;一人当たり有形固定資産（償却資産）額"/>
        <xdr:cNvSpPr txBox="1"/>
      </xdr:nvSpPr>
      <xdr:spPr>
        <a:xfrm>
          <a:off x="20134795" y="650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167317</xdr:rowOff>
    </xdr:from>
    <xdr:ext cx="599010" cy="259045"/>
    <xdr:sp macro="" textlink="">
      <xdr:nvSpPr>
        <xdr:cNvPr id="614" name="n_3mainValue【一般廃棄物処理施設】&#10;一人当たり有形固定資産（償却資産）額"/>
        <xdr:cNvSpPr txBox="1"/>
      </xdr:nvSpPr>
      <xdr:spPr>
        <a:xfrm>
          <a:off x="19245795" y="651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1236</xdr:rowOff>
    </xdr:from>
    <xdr:ext cx="599010" cy="259045"/>
    <xdr:sp macro="" textlink="">
      <xdr:nvSpPr>
        <xdr:cNvPr id="615" name="n_4mainValue【一般廃棄物処理施設】&#10;一人当たり有形固定資産（償却資産）額"/>
        <xdr:cNvSpPr txBox="1"/>
      </xdr:nvSpPr>
      <xdr:spPr>
        <a:xfrm>
          <a:off x="18356795" y="651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55335</xdr:rowOff>
    </xdr:from>
    <xdr:to>
      <xdr:col>85</xdr:col>
      <xdr:colOff>177800</xdr:colOff>
      <xdr:row>61</xdr:row>
      <xdr:rowOff>156935</xdr:rowOff>
    </xdr:to>
    <xdr:sp macro="" textlink="">
      <xdr:nvSpPr>
        <xdr:cNvPr id="657" name="楕円 656"/>
        <xdr:cNvSpPr/>
      </xdr:nvSpPr>
      <xdr:spPr>
        <a:xfrm>
          <a:off x="16268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33762</xdr:rowOff>
    </xdr:from>
    <xdr:ext cx="405111" cy="259045"/>
    <xdr:sp macro="" textlink="">
      <xdr:nvSpPr>
        <xdr:cNvPr id="658" name="【保健センター・保健所】&#10;有形固定資産減価償却率該当値テキスト"/>
        <xdr:cNvSpPr txBox="1"/>
      </xdr:nvSpPr>
      <xdr:spPr>
        <a:xfrm>
          <a:off x="16357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22678</xdr:rowOff>
    </xdr:from>
    <xdr:to>
      <xdr:col>81</xdr:col>
      <xdr:colOff>101600</xdr:colOff>
      <xdr:row>61</xdr:row>
      <xdr:rowOff>124278</xdr:rowOff>
    </xdr:to>
    <xdr:sp macro="" textlink="">
      <xdr:nvSpPr>
        <xdr:cNvPr id="659" name="楕円 658"/>
        <xdr:cNvSpPr/>
      </xdr:nvSpPr>
      <xdr:spPr>
        <a:xfrm>
          <a:off x="15430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73478</xdr:rowOff>
    </xdr:from>
    <xdr:to>
      <xdr:col>85</xdr:col>
      <xdr:colOff>127000</xdr:colOff>
      <xdr:row>61</xdr:row>
      <xdr:rowOff>106135</xdr:rowOff>
    </xdr:to>
    <xdr:cxnSp macro="">
      <xdr:nvCxnSpPr>
        <xdr:cNvPr id="660" name="直線コネクタ 659"/>
        <xdr:cNvCxnSpPr/>
      </xdr:nvCxnSpPr>
      <xdr:spPr>
        <a:xfrm>
          <a:off x="15481300" y="10531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161472</xdr:rowOff>
    </xdr:from>
    <xdr:to>
      <xdr:col>76</xdr:col>
      <xdr:colOff>165100</xdr:colOff>
      <xdr:row>61</xdr:row>
      <xdr:rowOff>91622</xdr:rowOff>
    </xdr:to>
    <xdr:sp macro="" textlink="">
      <xdr:nvSpPr>
        <xdr:cNvPr id="661" name="楕円 660"/>
        <xdr:cNvSpPr/>
      </xdr:nvSpPr>
      <xdr:spPr>
        <a:xfrm>
          <a:off x="14541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40822</xdr:rowOff>
    </xdr:from>
    <xdr:to>
      <xdr:col>81</xdr:col>
      <xdr:colOff>50800</xdr:colOff>
      <xdr:row>61</xdr:row>
      <xdr:rowOff>73478</xdr:rowOff>
    </xdr:to>
    <xdr:cxnSp macro="">
      <xdr:nvCxnSpPr>
        <xdr:cNvPr id="662" name="直線コネクタ 661"/>
        <xdr:cNvCxnSpPr/>
      </xdr:nvCxnSpPr>
      <xdr:spPr>
        <a:xfrm>
          <a:off x="14592300" y="10499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128815</xdr:rowOff>
    </xdr:from>
    <xdr:to>
      <xdr:col>72</xdr:col>
      <xdr:colOff>38100</xdr:colOff>
      <xdr:row>61</xdr:row>
      <xdr:rowOff>58965</xdr:rowOff>
    </xdr:to>
    <xdr:sp macro="" textlink="">
      <xdr:nvSpPr>
        <xdr:cNvPr id="663" name="楕円 662"/>
        <xdr:cNvSpPr/>
      </xdr:nvSpPr>
      <xdr:spPr>
        <a:xfrm>
          <a:off x="13652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8165</xdr:rowOff>
    </xdr:from>
    <xdr:to>
      <xdr:col>76</xdr:col>
      <xdr:colOff>114300</xdr:colOff>
      <xdr:row>61</xdr:row>
      <xdr:rowOff>40822</xdr:rowOff>
    </xdr:to>
    <xdr:cxnSp macro="">
      <xdr:nvCxnSpPr>
        <xdr:cNvPr id="664" name="直線コネクタ 663"/>
        <xdr:cNvCxnSpPr/>
      </xdr:nvCxnSpPr>
      <xdr:spPr>
        <a:xfrm>
          <a:off x="13703300" y="1046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96157</xdr:rowOff>
    </xdr:from>
    <xdr:to>
      <xdr:col>67</xdr:col>
      <xdr:colOff>101600</xdr:colOff>
      <xdr:row>61</xdr:row>
      <xdr:rowOff>26307</xdr:rowOff>
    </xdr:to>
    <xdr:sp macro="" textlink="">
      <xdr:nvSpPr>
        <xdr:cNvPr id="665" name="楕円 664"/>
        <xdr:cNvSpPr/>
      </xdr:nvSpPr>
      <xdr:spPr>
        <a:xfrm>
          <a:off x="12763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146957</xdr:rowOff>
    </xdr:from>
    <xdr:to>
      <xdr:col>71</xdr:col>
      <xdr:colOff>177800</xdr:colOff>
      <xdr:row>61</xdr:row>
      <xdr:rowOff>8165</xdr:rowOff>
    </xdr:to>
    <xdr:cxnSp macro="">
      <xdr:nvCxnSpPr>
        <xdr:cNvPr id="666" name="直線コネクタ 665"/>
        <xdr:cNvCxnSpPr/>
      </xdr:nvCxnSpPr>
      <xdr:spPr>
        <a:xfrm>
          <a:off x="12814300" y="10433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70"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115405</xdr:rowOff>
    </xdr:from>
    <xdr:ext cx="405111" cy="259045"/>
    <xdr:sp macro="" textlink="">
      <xdr:nvSpPr>
        <xdr:cNvPr id="671" name="n_1mainValue【保健センター・保健所】&#10;有形固定資産減価償却率"/>
        <xdr:cNvSpPr txBox="1"/>
      </xdr:nvSpPr>
      <xdr:spPr>
        <a:xfrm>
          <a:off x="15266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82749</xdr:rowOff>
    </xdr:from>
    <xdr:ext cx="405111" cy="259045"/>
    <xdr:sp macro="" textlink="">
      <xdr:nvSpPr>
        <xdr:cNvPr id="672" name="n_2mainValue【保健センター・保健所】&#10;有形固定資産減価償却率"/>
        <xdr:cNvSpPr txBox="1"/>
      </xdr:nvSpPr>
      <xdr:spPr>
        <a:xfrm>
          <a:off x="14389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50092</xdr:rowOff>
    </xdr:from>
    <xdr:ext cx="405111" cy="259045"/>
    <xdr:sp macro="" textlink="">
      <xdr:nvSpPr>
        <xdr:cNvPr id="673" name="n_3mainValue【保健センター・保健所】&#10;有形固定資産減価償却率"/>
        <xdr:cNvSpPr txBox="1"/>
      </xdr:nvSpPr>
      <xdr:spPr>
        <a:xfrm>
          <a:off x="13500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17434</xdr:rowOff>
    </xdr:from>
    <xdr:ext cx="405111" cy="259045"/>
    <xdr:sp macro="" textlink="">
      <xdr:nvSpPr>
        <xdr:cNvPr id="674" name="n_4mainValue【保健センター・保健所】&#10;有形固定資産減価償却率"/>
        <xdr:cNvSpPr txBox="1"/>
      </xdr:nvSpPr>
      <xdr:spPr>
        <a:xfrm>
          <a:off x="12611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14" name="楕円 713"/>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15" name="【保健センター・保健所】&#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16" name="楕円 715"/>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717" name="直線コネクタ 716"/>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38100</xdr:rowOff>
    </xdr:from>
    <xdr:to>
      <xdr:col>107</xdr:col>
      <xdr:colOff>101600</xdr:colOff>
      <xdr:row>62</xdr:row>
      <xdr:rowOff>139700</xdr:rowOff>
    </xdr:to>
    <xdr:sp macro="" textlink="">
      <xdr:nvSpPr>
        <xdr:cNvPr id="718" name="楕円 717"/>
        <xdr:cNvSpPr/>
      </xdr:nvSpPr>
      <xdr:spPr>
        <a:xfrm>
          <a:off x="20383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88900</xdr:rowOff>
    </xdr:to>
    <xdr:cxnSp macro="">
      <xdr:nvCxnSpPr>
        <xdr:cNvPr id="719" name="直線コネクタ 718"/>
        <xdr:cNvCxnSpPr/>
      </xdr:nvCxnSpPr>
      <xdr:spPr>
        <a:xfrm flipV="1">
          <a:off x="20434300" y="1070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38100</xdr:rowOff>
    </xdr:from>
    <xdr:to>
      <xdr:col>102</xdr:col>
      <xdr:colOff>165100</xdr:colOff>
      <xdr:row>62</xdr:row>
      <xdr:rowOff>139700</xdr:rowOff>
    </xdr:to>
    <xdr:sp macro="" textlink="">
      <xdr:nvSpPr>
        <xdr:cNvPr id="720" name="楕円 719"/>
        <xdr:cNvSpPr/>
      </xdr:nvSpPr>
      <xdr:spPr>
        <a:xfrm>
          <a:off x="19494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88900</xdr:rowOff>
    </xdr:from>
    <xdr:to>
      <xdr:col>107</xdr:col>
      <xdr:colOff>50800</xdr:colOff>
      <xdr:row>62</xdr:row>
      <xdr:rowOff>88900</xdr:rowOff>
    </xdr:to>
    <xdr:cxnSp macro="">
      <xdr:nvCxnSpPr>
        <xdr:cNvPr id="721" name="直線コネクタ 720"/>
        <xdr:cNvCxnSpPr/>
      </xdr:nvCxnSpPr>
      <xdr:spPr>
        <a:xfrm>
          <a:off x="19545300" y="1071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38100</xdr:rowOff>
    </xdr:from>
    <xdr:to>
      <xdr:col>98</xdr:col>
      <xdr:colOff>38100</xdr:colOff>
      <xdr:row>62</xdr:row>
      <xdr:rowOff>139700</xdr:rowOff>
    </xdr:to>
    <xdr:sp macro="" textlink="">
      <xdr:nvSpPr>
        <xdr:cNvPr id="722" name="楕円 721"/>
        <xdr:cNvSpPr/>
      </xdr:nvSpPr>
      <xdr:spPr>
        <a:xfrm>
          <a:off x="18605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88900</xdr:rowOff>
    </xdr:from>
    <xdr:to>
      <xdr:col>102</xdr:col>
      <xdr:colOff>114300</xdr:colOff>
      <xdr:row>62</xdr:row>
      <xdr:rowOff>88900</xdr:rowOff>
    </xdr:to>
    <xdr:cxnSp macro="">
      <xdr:nvCxnSpPr>
        <xdr:cNvPr id="723" name="直線コネクタ 722"/>
        <xdr:cNvCxnSpPr/>
      </xdr:nvCxnSpPr>
      <xdr:spPr>
        <a:xfrm>
          <a:off x="18656300" y="1071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728"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130827</xdr:rowOff>
    </xdr:from>
    <xdr:ext cx="469744" cy="259045"/>
    <xdr:sp macro="" textlink="">
      <xdr:nvSpPr>
        <xdr:cNvPr id="729" name="n_2mainValue【保健センター・保健所】&#10;一人当たり面積"/>
        <xdr:cNvSpPr txBox="1"/>
      </xdr:nvSpPr>
      <xdr:spPr>
        <a:xfrm>
          <a:off x="20199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130827</xdr:rowOff>
    </xdr:from>
    <xdr:ext cx="469744" cy="259045"/>
    <xdr:sp macro="" textlink="">
      <xdr:nvSpPr>
        <xdr:cNvPr id="730" name="n_3mainValue【保健センター・保健所】&#10;一人当たり面積"/>
        <xdr:cNvSpPr txBox="1"/>
      </xdr:nvSpPr>
      <xdr:spPr>
        <a:xfrm>
          <a:off x="19310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130827</xdr:rowOff>
    </xdr:from>
    <xdr:ext cx="469744" cy="259045"/>
    <xdr:sp macro="" textlink="">
      <xdr:nvSpPr>
        <xdr:cNvPr id="731" name="n_4mainValue【保健センター・保健所】&#10;一人当たり面積"/>
        <xdr:cNvSpPr txBox="1"/>
      </xdr:nvSpPr>
      <xdr:spPr>
        <a:xfrm>
          <a:off x="18421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72" name="楕円 771"/>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773" name="【消防施設】&#10;有形固定資産減価償却率該当値テキスト"/>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168275</xdr:rowOff>
    </xdr:from>
    <xdr:to>
      <xdr:col>81</xdr:col>
      <xdr:colOff>101600</xdr:colOff>
      <xdr:row>81</xdr:row>
      <xdr:rowOff>98425</xdr:rowOff>
    </xdr:to>
    <xdr:sp macro="" textlink="">
      <xdr:nvSpPr>
        <xdr:cNvPr id="774" name="楕円 773"/>
        <xdr:cNvSpPr/>
      </xdr:nvSpPr>
      <xdr:spPr>
        <a:xfrm>
          <a:off x="15430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81</xdr:row>
      <xdr:rowOff>95250</xdr:rowOff>
    </xdr:to>
    <xdr:cxnSp macro="">
      <xdr:nvCxnSpPr>
        <xdr:cNvPr id="775" name="直線コネクタ 774"/>
        <xdr:cNvCxnSpPr/>
      </xdr:nvCxnSpPr>
      <xdr:spPr>
        <a:xfrm>
          <a:off x="15481300" y="13935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116839</xdr:rowOff>
    </xdr:from>
    <xdr:to>
      <xdr:col>76</xdr:col>
      <xdr:colOff>165100</xdr:colOff>
      <xdr:row>81</xdr:row>
      <xdr:rowOff>46989</xdr:rowOff>
    </xdr:to>
    <xdr:sp macro="" textlink="">
      <xdr:nvSpPr>
        <xdr:cNvPr id="776" name="楕円 775"/>
        <xdr:cNvSpPr/>
      </xdr:nvSpPr>
      <xdr:spPr>
        <a:xfrm>
          <a:off x="14541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167639</xdr:rowOff>
    </xdr:from>
    <xdr:to>
      <xdr:col>81</xdr:col>
      <xdr:colOff>50800</xdr:colOff>
      <xdr:row>81</xdr:row>
      <xdr:rowOff>47625</xdr:rowOff>
    </xdr:to>
    <xdr:cxnSp macro="">
      <xdr:nvCxnSpPr>
        <xdr:cNvPr id="777" name="直線コネクタ 776"/>
        <xdr:cNvCxnSpPr/>
      </xdr:nvCxnSpPr>
      <xdr:spPr>
        <a:xfrm>
          <a:off x="14592300" y="138836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141605</xdr:rowOff>
    </xdr:from>
    <xdr:to>
      <xdr:col>72</xdr:col>
      <xdr:colOff>38100</xdr:colOff>
      <xdr:row>81</xdr:row>
      <xdr:rowOff>71755</xdr:rowOff>
    </xdr:to>
    <xdr:sp macro="" textlink="">
      <xdr:nvSpPr>
        <xdr:cNvPr id="778" name="楕円 777"/>
        <xdr:cNvSpPr/>
      </xdr:nvSpPr>
      <xdr:spPr>
        <a:xfrm>
          <a:off x="13652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167639</xdr:rowOff>
    </xdr:from>
    <xdr:to>
      <xdr:col>76</xdr:col>
      <xdr:colOff>114300</xdr:colOff>
      <xdr:row>81</xdr:row>
      <xdr:rowOff>20955</xdr:rowOff>
    </xdr:to>
    <xdr:cxnSp macro="">
      <xdr:nvCxnSpPr>
        <xdr:cNvPr id="779" name="直線コネクタ 778"/>
        <xdr:cNvCxnSpPr/>
      </xdr:nvCxnSpPr>
      <xdr:spPr>
        <a:xfrm flipV="1">
          <a:off x="13703300" y="138836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0"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1"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2"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83"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114952</xdr:rowOff>
    </xdr:from>
    <xdr:ext cx="405111" cy="259045"/>
    <xdr:sp macro="" textlink="">
      <xdr:nvSpPr>
        <xdr:cNvPr id="784" name="n_1mainValue【消防施設】&#10;有形固定資産減価償却率"/>
        <xdr:cNvSpPr txBox="1"/>
      </xdr:nvSpPr>
      <xdr:spPr>
        <a:xfrm>
          <a:off x="15266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63516</xdr:rowOff>
    </xdr:from>
    <xdr:ext cx="405111" cy="259045"/>
    <xdr:sp macro="" textlink="">
      <xdr:nvSpPr>
        <xdr:cNvPr id="785" name="n_2mainValue【消防施設】&#10;有形固定資産減価償却率"/>
        <xdr:cNvSpPr txBox="1"/>
      </xdr:nvSpPr>
      <xdr:spPr>
        <a:xfrm>
          <a:off x="14389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88282</xdr:rowOff>
    </xdr:from>
    <xdr:ext cx="405111" cy="259045"/>
    <xdr:sp macro="" textlink="">
      <xdr:nvSpPr>
        <xdr:cNvPr id="786" name="n_3mainValue【消防施設】&#10;有形固定資産減価償却率"/>
        <xdr:cNvSpPr txBox="1"/>
      </xdr:nvSpPr>
      <xdr:spPr>
        <a:xfrm>
          <a:off x="13500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6" name="直線コネクタ 8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7" name="テキスト ボックス 80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8" name="直線コネクタ 8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9" name="テキスト ボックス 8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0" name="直線コネクタ 8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1" name="テキスト ボックス 8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2" name="直線コネクタ 8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3" name="テキスト ボックス 8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4" name="直線コネクタ 8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5" name="テキスト ボックス 8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6" name="直線コネクタ 8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7" name="テキスト ボックス 81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0" name="直線コネクタ 81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22" name="直線コネクタ 82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2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24" name="直線コネクタ 82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2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26" name="フローチャート: 判断 82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27" name="フローチャート: 判断 82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28" name="フローチャート: 判断 82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29" name="フローチャート: 判断 82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0" name="フローチャート: 判断 82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836" name="楕円 835"/>
        <xdr:cNvSpPr/>
      </xdr:nvSpPr>
      <xdr:spPr>
        <a:xfrm>
          <a:off x="16268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837" name="【庁舎】&#10;有形固定資産減価償却率該当値テキスト"/>
        <xdr:cNvSpPr txBox="1"/>
      </xdr:nvSpPr>
      <xdr:spPr>
        <a:xfrm>
          <a:off x="16357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838" name="楕円 837"/>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56606</xdr:rowOff>
    </xdr:from>
    <xdr:to>
      <xdr:col>85</xdr:col>
      <xdr:colOff>127000</xdr:colOff>
      <xdr:row>105</xdr:row>
      <xdr:rowOff>77832</xdr:rowOff>
    </xdr:to>
    <xdr:cxnSp macro="">
      <xdr:nvCxnSpPr>
        <xdr:cNvPr id="839" name="直線コネクタ 838"/>
        <xdr:cNvCxnSpPr/>
      </xdr:nvCxnSpPr>
      <xdr:spPr>
        <a:xfrm>
          <a:off x="15481300" y="1805885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40" name="楕円 839"/>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56606</xdr:rowOff>
    </xdr:to>
    <xdr:cxnSp macro="">
      <xdr:nvCxnSpPr>
        <xdr:cNvPr id="841" name="直線コネクタ 840"/>
        <xdr:cNvCxnSpPr/>
      </xdr:nvCxnSpPr>
      <xdr:spPr>
        <a:xfrm>
          <a:off x="14592300" y="180343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126637</xdr:rowOff>
    </xdr:from>
    <xdr:to>
      <xdr:col>72</xdr:col>
      <xdr:colOff>38100</xdr:colOff>
      <xdr:row>105</xdr:row>
      <xdr:rowOff>56787</xdr:rowOff>
    </xdr:to>
    <xdr:sp macro="" textlink="">
      <xdr:nvSpPr>
        <xdr:cNvPr id="842" name="楕円 841"/>
        <xdr:cNvSpPr/>
      </xdr:nvSpPr>
      <xdr:spPr>
        <a:xfrm>
          <a:off x="13652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xdr:rowOff>
    </xdr:from>
    <xdr:to>
      <xdr:col>76</xdr:col>
      <xdr:colOff>114300</xdr:colOff>
      <xdr:row>105</xdr:row>
      <xdr:rowOff>32113</xdr:rowOff>
    </xdr:to>
    <xdr:cxnSp macro="">
      <xdr:nvCxnSpPr>
        <xdr:cNvPr id="843" name="直線コネクタ 842"/>
        <xdr:cNvCxnSpPr/>
      </xdr:nvCxnSpPr>
      <xdr:spPr>
        <a:xfrm>
          <a:off x="13703300" y="18008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100512</xdr:rowOff>
    </xdr:from>
    <xdr:to>
      <xdr:col>67</xdr:col>
      <xdr:colOff>101600</xdr:colOff>
      <xdr:row>105</xdr:row>
      <xdr:rowOff>30662</xdr:rowOff>
    </xdr:to>
    <xdr:sp macro="" textlink="">
      <xdr:nvSpPr>
        <xdr:cNvPr id="844" name="楕円 843"/>
        <xdr:cNvSpPr/>
      </xdr:nvSpPr>
      <xdr:spPr>
        <a:xfrm>
          <a:off x="1276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151312</xdr:rowOff>
    </xdr:from>
    <xdr:to>
      <xdr:col>71</xdr:col>
      <xdr:colOff>177800</xdr:colOff>
      <xdr:row>105</xdr:row>
      <xdr:rowOff>5987</xdr:rowOff>
    </xdr:to>
    <xdr:cxnSp macro="">
      <xdr:nvCxnSpPr>
        <xdr:cNvPr id="845" name="直線コネクタ 844"/>
        <xdr:cNvCxnSpPr/>
      </xdr:nvCxnSpPr>
      <xdr:spPr>
        <a:xfrm>
          <a:off x="12814300" y="17982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4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47"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48"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49"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850" name="n_1mainValue【庁舎】&#10;有形固定資産減価償却率"/>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51" name="n_2main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73314</xdr:rowOff>
    </xdr:from>
    <xdr:ext cx="405111" cy="259045"/>
    <xdr:sp macro="" textlink="">
      <xdr:nvSpPr>
        <xdr:cNvPr id="852" name="n_3mainValue【庁舎】&#10;有形固定資産減価償却率"/>
        <xdr:cNvSpPr txBox="1"/>
      </xdr:nvSpPr>
      <xdr:spPr>
        <a:xfrm>
          <a:off x="13500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53" name="n_4main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4" name="直線コネクタ 8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5" name="テキスト ボックス 8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6" name="直線コネクタ 8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7" name="テキスト ボックス 8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8" name="直線コネクタ 8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9" name="テキスト ボックス 8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0" name="直線コネクタ 8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1" name="テキスト ボックス 8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75" name="直線コネクタ 87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7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77" name="直線コネクタ 87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7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79" name="直線コネクタ 87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1" name="フローチャート: 判断 88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2" name="フローチャート: 判断 88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3" name="フローチャート: 判断 88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4" name="フローチャート: 判断 88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85" name="フローチャート: 判断 88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144272</xdr:rowOff>
    </xdr:from>
    <xdr:to>
      <xdr:col>116</xdr:col>
      <xdr:colOff>114300</xdr:colOff>
      <xdr:row>105</xdr:row>
      <xdr:rowOff>74422</xdr:rowOff>
    </xdr:to>
    <xdr:sp macro="" textlink="">
      <xdr:nvSpPr>
        <xdr:cNvPr id="891" name="楕円 890"/>
        <xdr:cNvSpPr/>
      </xdr:nvSpPr>
      <xdr:spPr>
        <a:xfrm>
          <a:off x="221107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167149</xdr:rowOff>
    </xdr:from>
    <xdr:ext cx="469744" cy="259045"/>
    <xdr:sp macro="" textlink="">
      <xdr:nvSpPr>
        <xdr:cNvPr id="892" name="【庁舎】&#10;一人当たり面積該当値テキスト"/>
        <xdr:cNvSpPr txBox="1"/>
      </xdr:nvSpPr>
      <xdr:spPr>
        <a:xfrm>
          <a:off x="22199600" y="178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893" name="楕円 892"/>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23622</xdr:rowOff>
    </xdr:from>
    <xdr:to>
      <xdr:col>116</xdr:col>
      <xdr:colOff>63500</xdr:colOff>
      <xdr:row>105</xdr:row>
      <xdr:rowOff>30480</xdr:rowOff>
    </xdr:to>
    <xdr:cxnSp macro="">
      <xdr:nvCxnSpPr>
        <xdr:cNvPr id="894" name="直線コネクタ 893"/>
        <xdr:cNvCxnSpPr/>
      </xdr:nvCxnSpPr>
      <xdr:spPr>
        <a:xfrm flipV="1">
          <a:off x="21323300" y="180258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107696</xdr:rowOff>
    </xdr:from>
    <xdr:to>
      <xdr:col>107</xdr:col>
      <xdr:colOff>101600</xdr:colOff>
      <xdr:row>105</xdr:row>
      <xdr:rowOff>37846</xdr:rowOff>
    </xdr:to>
    <xdr:sp macro="" textlink="">
      <xdr:nvSpPr>
        <xdr:cNvPr id="895" name="楕円 894"/>
        <xdr:cNvSpPr/>
      </xdr:nvSpPr>
      <xdr:spPr>
        <a:xfrm>
          <a:off x="20383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158496</xdr:rowOff>
    </xdr:from>
    <xdr:to>
      <xdr:col>111</xdr:col>
      <xdr:colOff>177800</xdr:colOff>
      <xdr:row>105</xdr:row>
      <xdr:rowOff>30480</xdr:rowOff>
    </xdr:to>
    <xdr:cxnSp macro="">
      <xdr:nvCxnSpPr>
        <xdr:cNvPr id="896" name="直線コネクタ 895"/>
        <xdr:cNvCxnSpPr/>
      </xdr:nvCxnSpPr>
      <xdr:spPr>
        <a:xfrm>
          <a:off x="20434300" y="179892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114554</xdr:rowOff>
    </xdr:from>
    <xdr:to>
      <xdr:col>102</xdr:col>
      <xdr:colOff>165100</xdr:colOff>
      <xdr:row>105</xdr:row>
      <xdr:rowOff>44704</xdr:rowOff>
    </xdr:to>
    <xdr:sp macro="" textlink="">
      <xdr:nvSpPr>
        <xdr:cNvPr id="897" name="楕円 896"/>
        <xdr:cNvSpPr/>
      </xdr:nvSpPr>
      <xdr:spPr>
        <a:xfrm>
          <a:off x="19494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158496</xdr:rowOff>
    </xdr:from>
    <xdr:to>
      <xdr:col>107</xdr:col>
      <xdr:colOff>50800</xdr:colOff>
      <xdr:row>104</xdr:row>
      <xdr:rowOff>165354</xdr:rowOff>
    </xdr:to>
    <xdr:cxnSp macro="">
      <xdr:nvCxnSpPr>
        <xdr:cNvPr id="898" name="直線コネクタ 897"/>
        <xdr:cNvCxnSpPr/>
      </xdr:nvCxnSpPr>
      <xdr:spPr>
        <a:xfrm flipV="1">
          <a:off x="19545300" y="179892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121413</xdr:rowOff>
    </xdr:from>
    <xdr:to>
      <xdr:col>98</xdr:col>
      <xdr:colOff>38100</xdr:colOff>
      <xdr:row>105</xdr:row>
      <xdr:rowOff>51563</xdr:rowOff>
    </xdr:to>
    <xdr:sp macro="" textlink="">
      <xdr:nvSpPr>
        <xdr:cNvPr id="899" name="楕円 898"/>
        <xdr:cNvSpPr/>
      </xdr:nvSpPr>
      <xdr:spPr>
        <a:xfrm>
          <a:off x="18605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165354</xdr:rowOff>
    </xdr:from>
    <xdr:to>
      <xdr:col>102</xdr:col>
      <xdr:colOff>114300</xdr:colOff>
      <xdr:row>105</xdr:row>
      <xdr:rowOff>763</xdr:rowOff>
    </xdr:to>
    <xdr:cxnSp macro="">
      <xdr:nvCxnSpPr>
        <xdr:cNvPr id="900" name="直線コネクタ 899"/>
        <xdr:cNvCxnSpPr/>
      </xdr:nvCxnSpPr>
      <xdr:spPr>
        <a:xfrm flipV="1">
          <a:off x="18656300" y="179961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04"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97807</xdr:rowOff>
    </xdr:from>
    <xdr:ext cx="469744" cy="259045"/>
    <xdr:sp macro="" textlink="">
      <xdr:nvSpPr>
        <xdr:cNvPr id="905" name="n_1mainValue【庁舎】&#10;一人当たり面積"/>
        <xdr:cNvSpPr txBox="1"/>
      </xdr:nvSpPr>
      <xdr:spPr>
        <a:xfrm>
          <a:off x="21075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54373</xdr:rowOff>
    </xdr:from>
    <xdr:ext cx="469744" cy="259045"/>
    <xdr:sp macro="" textlink="">
      <xdr:nvSpPr>
        <xdr:cNvPr id="906" name="n_2mainValue【庁舎】&#10;一人当たり面積"/>
        <xdr:cNvSpPr txBox="1"/>
      </xdr:nvSpPr>
      <xdr:spPr>
        <a:xfrm>
          <a:off x="20199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61231</xdr:rowOff>
    </xdr:from>
    <xdr:ext cx="469744" cy="259045"/>
    <xdr:sp macro="" textlink="">
      <xdr:nvSpPr>
        <xdr:cNvPr id="907" name="n_3mainValue【庁舎】&#10;一人当たり面積"/>
        <xdr:cNvSpPr txBox="1"/>
      </xdr:nvSpPr>
      <xdr:spPr>
        <a:xfrm>
          <a:off x="19310427" y="1772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68090</xdr:rowOff>
    </xdr:from>
    <xdr:ext cx="469744" cy="259045"/>
    <xdr:sp macro="" textlink="">
      <xdr:nvSpPr>
        <xdr:cNvPr id="908" name="n_4mainValue【庁舎】&#10;一人当たり面積"/>
        <xdr:cNvSpPr txBox="1"/>
      </xdr:nvSpPr>
      <xdr:spPr>
        <a:xfrm>
          <a:off x="18421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9" name="正方形/長方形 9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0" name="正方形/長方形 9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1" name="テキスト ボックス 9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額は類似団体平均の３倍近い数値となっている。一部事務組合等での共同利用の場合は自治体の所有とならず、一般会計等の固定資産として計上されないため、本市のような市が所有している場合とは数値差が大きくなると考えられ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民一人当たり面積が類似団体平均より多い。本市は合併前の市町の庁舎をそのまま利用しているが、庁舎の建て替えで面積を削減したり、合併後に支所を廃止・縮小等した団体との差だとも考えられる。庁舎建て替えの際には参考とすべき数値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等は合併前の施設をそのまま利用していても、類似団体平均より低い数値のものもある。安中市は市民サービスが不足している可能性も考えられるため、改修等の際には参考としたい。</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基準財政需要額とも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３ヵ年平均は、前年と変わら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単年度の数値は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依然として類似団体平均以上だが、法人税制の影響が大きいと考えられ、法人税割が強く歳入に余裕があるとの認識は、類似団体並みであると改め、歳出も類似団体並みに縮小することが急務である。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と経常収支比率は改善してきているが、全国平均と比較すると依然として悪い数字であ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標準財政規模以上の経常経費充当一般財源を必要としている状態である。内訳を見ると、人件費の割合が高い状況にあるほか、病院事業負担金などの補助費等の金額が高止まりしていることなども影響していると考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景気の動向に左右されやすい法人税割への依存度が高いことを考えると経常経費を今まで以上に削減しなければ、景気が悪化した際に経常収支比率が一気に悪化する可能性が高い。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79587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960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64</xdr:row>
      <xdr:rowOff>151977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523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66</xdr:row>
      <xdr:rowOff>42333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2477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66</xdr:row>
      <xdr:rowOff>42333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6043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退職手当の増加分を除けば人件費はほぼ昨年度と同じ水準となっている。基本給は減少傾向だが、時間外勤務手当が増加している傾向がある。物件費・維持補修費は昨年度とほぼ変わらないが、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庁舎の老朽化による修繕料の増加なども見込まれるため、人口の減少に合わせて経費の削減が必要不可欠である。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158004</xdr:rowOff>
    </xdr:from>
    <xdr:to>
      <xdr:col>23</xdr:col>
      <xdr:colOff>133350</xdr:colOff>
      <xdr:row>82</xdr:row>
      <xdr:rowOff>25433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5454"/>
          <a:ext cx="838200" cy="3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158004</xdr:rowOff>
    </xdr:from>
    <xdr:to>
      <xdr:col>19</xdr:col>
      <xdr:colOff>133350</xdr:colOff>
      <xdr:row>81</xdr:row>
      <xdr:rowOff>167985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45454"/>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167985</xdr:rowOff>
    </xdr:from>
    <xdr:to>
      <xdr:col>15</xdr:col>
      <xdr:colOff>82550</xdr:colOff>
      <xdr:row>82</xdr:row>
      <xdr:rowOff>8483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55435"/>
          <a:ext cx="8890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8483</xdr:rowOff>
    </xdr:from>
    <xdr:to>
      <xdr:col>11</xdr:col>
      <xdr:colOff>31750</xdr:colOff>
      <xdr:row>82</xdr:row>
      <xdr:rowOff>43848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67383"/>
          <a:ext cx="8890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146083</xdr:rowOff>
    </xdr:from>
    <xdr:to>
      <xdr:col>23</xdr:col>
      <xdr:colOff>184150</xdr:colOff>
      <xdr:row>82</xdr:row>
      <xdr:rowOff>76233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162610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7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107204</xdr:rowOff>
    </xdr:from>
    <xdr:to>
      <xdr:col>19</xdr:col>
      <xdr:colOff>184150</xdr:colOff>
      <xdr:row>82</xdr:row>
      <xdr:rowOff>37354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47531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6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117185</xdr:rowOff>
    </xdr:from>
    <xdr:to>
      <xdr:col>15</xdr:col>
      <xdr:colOff>133350</xdr:colOff>
      <xdr:row>82</xdr:row>
      <xdr:rowOff>47335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57512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7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129133</xdr:rowOff>
    </xdr:from>
    <xdr:to>
      <xdr:col>11</xdr:col>
      <xdr:colOff>82550</xdr:colOff>
      <xdr:row>82</xdr:row>
      <xdr:rowOff>59283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69460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8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164498</xdr:rowOff>
    </xdr:from>
    <xdr:to>
      <xdr:col>7</xdr:col>
      <xdr:colOff>31750</xdr:colOff>
      <xdr:row>82</xdr:row>
      <xdr:rowOff>94648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79425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例年通り類似団体平均とほぼ同じ数値となり、平均的な水準といえる。今後も国や近隣市町村の動向を踏まえ、給与の適正化に努める。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100693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5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112184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158145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67129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313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43439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414</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人減少したが、市の人口も減少したため、人口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人当たりの職員数は増加する結果となった。現状は類似団体平均と同程度であるが、ここから乖離しすぎることのないよう注意し、事業の見直しや業務効率化を進めていきたい。</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2222</xdr:rowOff>
    </xdr:from>
    <xdr:to>
      <xdr:col>81</xdr:col>
      <xdr:colOff>44450</xdr:colOff>
      <xdr:row>62</xdr:row>
      <xdr:rowOff>6244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3212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xdr:rowOff>
    </xdr:from>
    <xdr:to>
      <xdr:col>77</xdr:col>
      <xdr:colOff>44450</xdr:colOff>
      <xdr:row>62</xdr:row>
      <xdr:rowOff>2222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301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167640</xdr:rowOff>
    </xdr:from>
    <xdr:to>
      <xdr:col>72</xdr:col>
      <xdr:colOff>203200</xdr:colOff>
      <xdr:row>62</xdr:row>
      <xdr:rowOff>212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10266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260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126894</xdr:rowOff>
    </xdr:from>
    <xdr:to>
      <xdr:col>81</xdr:col>
      <xdr:colOff>95250</xdr:colOff>
      <xdr:row>62</xdr:row>
      <xdr:rowOff>57044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143421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3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122872</xdr:rowOff>
    </xdr:from>
    <xdr:to>
      <xdr:col>77</xdr:col>
      <xdr:colOff>95250</xdr:colOff>
      <xdr:row>62</xdr:row>
      <xdr:rowOff>53022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120862</xdr:rowOff>
    </xdr:from>
    <xdr:to>
      <xdr:col>73</xdr:col>
      <xdr:colOff>44450</xdr:colOff>
      <xdr:row>62</xdr:row>
      <xdr:rowOff>51012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61189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57167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130916</xdr:rowOff>
    </xdr:from>
    <xdr:to>
      <xdr:col>64</xdr:col>
      <xdr:colOff>152400</xdr:colOff>
      <xdr:row>62</xdr:row>
      <xdr:rowOff>61066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45843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年度から微増の</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億円となり、比率は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公債費は今後もしばらくは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億円近い水準で続く見込であり、標準財政規模</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億円の約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にもなる公債費は経常収支比率の改善が進まない要因の一つである。償還期間を短く設定することで、将来負担比率は好転していると考えられるが、類似団体の水準を一つの目安として新発債の抑制に計画的に取り組む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49530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4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41487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25400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9313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458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充当可能財源の減（△</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億円）以上に将来負担額の減（△</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億円）となったため、将来負担比率は大幅に改善した。</a:t>
          </a:r>
        </a:p>
        <a:p>
          <a:r>
            <a:rPr kumimoji="1" lang="ja-JP" altLang="en-US" sz="1300">
              <a:latin typeface="ＭＳ Ｐゴシック" panose="020B0600070205080204" pitchFamily="50" charset="-128"/>
              <a:ea typeface="ＭＳ Ｐゴシック" panose="020B0600070205080204" pitchFamily="50" charset="-128"/>
            </a:rPr>
            <a:t>　毎年の償還元金が大きいため、地方債現在高は今後も減少していく見込である。令和元年度は財政調整基金を取り崩すことはなかったが、例年は基金の取り崩しも行っているため、借金の返済のため貯金を取り崩している状況であり、そのバランス次第では改善から悪化へ大きく変動する可能性も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161925</xdr:rowOff>
    </xdr:from>
    <xdr:to>
      <xdr:col>81</xdr:col>
      <xdr:colOff>44450</xdr:colOff>
      <xdr:row>14</xdr:row>
      <xdr:rowOff>55626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390775"/>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55626</xdr:rowOff>
    </xdr:from>
    <xdr:to>
      <xdr:col>77</xdr:col>
      <xdr:colOff>44450</xdr:colOff>
      <xdr:row>14</xdr:row>
      <xdr:rowOff>91821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5592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91821</xdr:rowOff>
    </xdr:from>
    <xdr:to>
      <xdr:col>72</xdr:col>
      <xdr:colOff>203200</xdr:colOff>
      <xdr:row>14</xdr:row>
      <xdr:rowOff>91821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492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91821</xdr:rowOff>
    </xdr:from>
    <xdr:to>
      <xdr:col>68</xdr:col>
      <xdr:colOff>152400</xdr:colOff>
      <xdr:row>14</xdr:row>
      <xdr:rowOff>105495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49212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111125</xdr:rowOff>
    </xdr:from>
    <xdr:to>
      <xdr:col>81</xdr:col>
      <xdr:colOff>95250</xdr:colOff>
      <xdr:row>14</xdr:row>
      <xdr:rowOff>41275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32402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xdr:rowOff>
    </xdr:from>
    <xdr:to>
      <xdr:col>77</xdr:col>
      <xdr:colOff>95250</xdr:colOff>
      <xdr:row>14</xdr:row>
      <xdr:rowOff>106426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116603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7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41021</xdr:rowOff>
    </xdr:from>
    <xdr:to>
      <xdr:col>73</xdr:col>
      <xdr:colOff>44450</xdr:colOff>
      <xdr:row>14</xdr:row>
      <xdr:rowOff>142621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152798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41021</xdr:rowOff>
    </xdr:from>
    <xdr:to>
      <xdr:col>68</xdr:col>
      <xdr:colOff>203200</xdr:colOff>
      <xdr:row>14</xdr:row>
      <xdr:rowOff>142621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54695</xdr:rowOff>
    </xdr:from>
    <xdr:to>
      <xdr:col>64</xdr:col>
      <xdr:colOff>152400</xdr:colOff>
      <xdr:row>14</xdr:row>
      <xdr:rowOff>156295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166472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2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退職手当の減　（▲</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億円）により指標は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ポイント好転したと考えられる。</a:t>
          </a:r>
        </a:p>
        <a:p>
          <a:r>
            <a:rPr kumimoji="1" lang="ja-JP" altLang="en-US" sz="1300">
              <a:latin typeface="ＭＳ Ｐゴシック" panose="020B0600070205080204" pitchFamily="50" charset="-128"/>
              <a:ea typeface="ＭＳ Ｐゴシック" panose="020B0600070205080204" pitchFamily="50" charset="-128"/>
            </a:rPr>
            <a:t>　退職手当を除けば人件費はほぼ昨年度と同じ水準となっている。基本給は減少傾向だが、時間外勤務手当が増加している傾向がある。　今後の税収規模の縮小を考慮すると、人件費の削減が必要である。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2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153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82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同じだが、支出額ではわずかに増加した。全体的には少しずつ経費節減が図られているが、自治体の選挙等の避けられない支出やふるさと納税関係など年々増加してきている費用も存在する。今後も委託業務の見直し等、引き続き事務の改善に努め、数値改善に向け取り組み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15</xdr:row>
      <xdr:rowOff>147574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19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21844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19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65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37101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ポイント好転したが、扶助費自体は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億円の増加となった。類似団体平均より好転したが、依然として見直し・削減の余地があると思われる。現在の財政状況を考えると見直し・削減を進める必要がある。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76708</xdr:rowOff>
    </xdr:from>
    <xdr:to>
      <xdr:col>24</xdr:col>
      <xdr:colOff>25400</xdr:colOff>
      <xdr:row>56</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779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56</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33274</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51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122428</xdr:rowOff>
    </xdr:from>
    <xdr:to>
      <xdr:col>11</xdr:col>
      <xdr:colOff>9525</xdr:colOff>
      <xdr:row>57</xdr:row>
      <xdr:rowOff>33274</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23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25908</xdr:rowOff>
    </xdr:from>
    <xdr:to>
      <xdr:col>24</xdr:col>
      <xdr:colOff>76200</xdr:colOff>
      <xdr:row>56</xdr:row>
      <xdr:rowOff>127508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42435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153924</xdr:rowOff>
    </xdr:from>
    <xdr:to>
      <xdr:col>11</xdr:col>
      <xdr:colOff>60325</xdr:colOff>
      <xdr:row>57</xdr:row>
      <xdr:rowOff>84074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68851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ポイント悪化した。繰出金は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億円増加している。増加の要因の一つが介護保険特会への繰出の増加である。</a:t>
          </a:r>
        </a:p>
        <a:p>
          <a:r>
            <a:rPr kumimoji="1" lang="ja-JP" altLang="en-US" sz="1300">
              <a:latin typeface="ＭＳ Ｐゴシック" panose="020B0600070205080204" pitchFamily="50" charset="-128"/>
              <a:ea typeface="ＭＳ Ｐゴシック" panose="020B0600070205080204" pitchFamily="50" charset="-128"/>
            </a:rPr>
            <a:t>　また、維持補修費については今後は老朽化した庁舎等に多額の経費が必要になる見込みであるため、施設の統廃合の議論を進め、特会の財政状況を注視し、経常経費削減に努めたい。</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130810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9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指標は同じだが、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億円の支出増となり、依然として全国平均よりも悪い状況である。数値を悪化させている要因の一つは病院事業への負担金であり、令和元年度は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億円増加した。病院事業ではこの状況を改善する取組を進めているところだが、効果が現れるまで年数を要する。既存の補助金等の見直しを同時並行で推進する必要がある。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49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763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億円前後の支出が続き、依然として経常一般財源に対する公債費の比率が高い状態が続いている。経常一般財源の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近くを占める公債費は類似団体と比べても多く、将来負担比率を好転させるという面はあるものの、経常収支比率の改善を阻む一因ともなっている。今後も数年間は同水準の公債費が見込まれるため、起債対象事業の精査を厳しくし、地方債の発行抑制に努め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62992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4269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99568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レベルまで指標は改善したが、この指標の改善に油断することなく、今後も経常経費を今まで以上に削減し、義務的経費を含むすべての経費において縮小の方向性で見直しに取り組んでいく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1343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78</xdr:row>
      <xdr:rowOff>73661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486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43180</xdr:rowOff>
    </xdr:from>
    <xdr:to>
      <xdr:col>69</xdr:col>
      <xdr:colOff>92075</xdr:colOff>
      <xdr:row>78</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44830"/>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158003</xdr:rowOff>
    </xdr:from>
    <xdr:to>
      <xdr:col>29</xdr:col>
      <xdr:colOff>127000</xdr:colOff>
      <xdr:row>16</xdr:row>
      <xdr:rowOff>18916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77378"/>
          <a:ext cx="647700" cy="3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18916</xdr:rowOff>
    </xdr:from>
    <xdr:to>
      <xdr:col>26</xdr:col>
      <xdr:colOff>50800</xdr:colOff>
      <xdr:row>16</xdr:row>
      <xdr:rowOff>28125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09741"/>
          <a:ext cx="698500" cy="9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5657</xdr:rowOff>
    </xdr:from>
    <xdr:to>
      <xdr:col>22</xdr:col>
      <xdr:colOff>114300</xdr:colOff>
      <xdr:row>16</xdr:row>
      <xdr:rowOff>28125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96482"/>
          <a:ext cx="6985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5657</xdr:rowOff>
    </xdr:from>
    <xdr:to>
      <xdr:col>18</xdr:col>
      <xdr:colOff>177800</xdr:colOff>
      <xdr:row>16</xdr:row>
      <xdr:rowOff>71134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96482"/>
          <a:ext cx="698500" cy="65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107203</xdr:rowOff>
    </xdr:from>
    <xdr:to>
      <xdr:col>29</xdr:col>
      <xdr:colOff>177800</xdr:colOff>
      <xdr:row>16</xdr:row>
      <xdr:rowOff>37353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2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123730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7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139566</xdr:rowOff>
    </xdr:from>
    <xdr:to>
      <xdr:col>26</xdr:col>
      <xdr:colOff>101600</xdr:colOff>
      <xdr:row>16</xdr:row>
      <xdr:rowOff>69716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5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79893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2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148775</xdr:rowOff>
    </xdr:from>
    <xdr:to>
      <xdr:col>22</xdr:col>
      <xdr:colOff>165100</xdr:colOff>
      <xdr:row>16</xdr:row>
      <xdr:rowOff>78925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89102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126307</xdr:rowOff>
    </xdr:from>
    <xdr:to>
      <xdr:col>19</xdr:col>
      <xdr:colOff>38100</xdr:colOff>
      <xdr:row>16</xdr:row>
      <xdr:rowOff>56457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4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66634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20334</xdr:rowOff>
    </xdr:from>
    <xdr:to>
      <xdr:col>15</xdr:col>
      <xdr:colOff>101600</xdr:colOff>
      <xdr:row>16</xdr:row>
      <xdr:rowOff>121934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1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132111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8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29355</xdr:rowOff>
    </xdr:from>
    <xdr:to>
      <xdr:col>29</xdr:col>
      <xdr:colOff>127000</xdr:colOff>
      <xdr:row>35</xdr:row>
      <xdr:rowOff>81019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39705"/>
          <a:ext cx="6477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81019</xdr:rowOff>
    </xdr:from>
    <xdr:to>
      <xdr:col>26</xdr:col>
      <xdr:colOff>50800</xdr:colOff>
      <xdr:row>35</xdr:row>
      <xdr:rowOff>112271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91369"/>
          <a:ext cx="698500" cy="3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86864</xdr:rowOff>
    </xdr:from>
    <xdr:to>
      <xdr:col>22</xdr:col>
      <xdr:colOff>114300</xdr:colOff>
      <xdr:row>35</xdr:row>
      <xdr:rowOff>112271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97214"/>
          <a:ext cx="698500" cy="2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86864</xdr:rowOff>
    </xdr:from>
    <xdr:to>
      <xdr:col>18</xdr:col>
      <xdr:colOff>177800</xdr:colOff>
      <xdr:row>35</xdr:row>
      <xdr:rowOff>120305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97214"/>
          <a:ext cx="698500" cy="3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321455</xdr:rowOff>
    </xdr:from>
    <xdr:to>
      <xdr:col>29</xdr:col>
      <xdr:colOff>177800</xdr:colOff>
      <xdr:row>35</xdr:row>
      <xdr:rowOff>80155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88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166532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30219</xdr:rowOff>
    </xdr:from>
    <xdr:to>
      <xdr:col>26</xdr:col>
      <xdr:colOff>101600</xdr:colOff>
      <xdr:row>35</xdr:row>
      <xdr:rowOff>131819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4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141996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0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61471</xdr:rowOff>
    </xdr:from>
    <xdr:to>
      <xdr:col>22</xdr:col>
      <xdr:colOff>165100</xdr:colOff>
      <xdr:row>35</xdr:row>
      <xdr:rowOff>163071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7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173248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4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36064</xdr:rowOff>
    </xdr:from>
    <xdr:to>
      <xdr:col>19</xdr:col>
      <xdr:colOff>38100</xdr:colOff>
      <xdr:row>35</xdr:row>
      <xdr:rowOff>137664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4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147841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69505</xdr:rowOff>
    </xdr:from>
    <xdr:to>
      <xdr:col>15</xdr:col>
      <xdr:colOff>101600</xdr:colOff>
      <xdr:row>35</xdr:row>
      <xdr:rowOff>171105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7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181282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38888</xdr:rowOff>
    </xdr:from>
    <xdr:to>
      <xdr:col>24</xdr:col>
      <xdr:colOff>63500</xdr:colOff>
      <xdr:row>35</xdr:row>
      <xdr:rowOff>83030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039638"/>
          <a:ext cx="838200" cy="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38888</xdr:rowOff>
    </xdr:from>
    <xdr:to>
      <xdr:col>19</xdr:col>
      <xdr:colOff>177800</xdr:colOff>
      <xdr:row>35</xdr:row>
      <xdr:rowOff>101409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39638"/>
          <a:ext cx="8890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38453</xdr:rowOff>
    </xdr:from>
    <xdr:to>
      <xdr:col>15</xdr:col>
      <xdr:colOff>50800</xdr:colOff>
      <xdr:row>35</xdr:row>
      <xdr:rowOff>101409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039203"/>
          <a:ext cx="889000" cy="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38453</xdr:rowOff>
    </xdr:from>
    <xdr:to>
      <xdr:col>10</xdr:col>
      <xdr:colOff>114300</xdr:colOff>
      <xdr:row>35</xdr:row>
      <xdr:rowOff>53906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39203"/>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32230</xdr:rowOff>
    </xdr:from>
    <xdr:to>
      <xdr:col>24</xdr:col>
      <xdr:colOff>114300</xdr:colOff>
      <xdr:row>35</xdr:row>
      <xdr:rowOff>133830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55107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159538</xdr:rowOff>
    </xdr:from>
    <xdr:to>
      <xdr:col>20</xdr:col>
      <xdr:colOff>38100</xdr:colOff>
      <xdr:row>35</xdr:row>
      <xdr:rowOff>89688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106215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50609</xdr:rowOff>
    </xdr:from>
    <xdr:to>
      <xdr:col>15</xdr:col>
      <xdr:colOff>101600</xdr:colOff>
      <xdr:row>35</xdr:row>
      <xdr:rowOff>152209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168736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159103</xdr:rowOff>
    </xdr:from>
    <xdr:to>
      <xdr:col>10</xdr:col>
      <xdr:colOff>165100</xdr:colOff>
      <xdr:row>35</xdr:row>
      <xdr:rowOff>89253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105780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3106</xdr:rowOff>
    </xdr:from>
    <xdr:to>
      <xdr:col>6</xdr:col>
      <xdr:colOff>38100</xdr:colOff>
      <xdr:row>35</xdr:row>
      <xdr:rowOff>104706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121233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17149</xdr:rowOff>
    </xdr:from>
    <xdr:to>
      <xdr:col>24</xdr:col>
      <xdr:colOff>63500</xdr:colOff>
      <xdr:row>58</xdr:row>
      <xdr:rowOff>50938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1249"/>
          <a:ext cx="838200" cy="3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44417</xdr:rowOff>
    </xdr:from>
    <xdr:to>
      <xdr:col>19</xdr:col>
      <xdr:colOff>177800</xdr:colOff>
      <xdr:row>58</xdr:row>
      <xdr:rowOff>50938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88517"/>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20850</xdr:rowOff>
    </xdr:from>
    <xdr:to>
      <xdr:col>15</xdr:col>
      <xdr:colOff>50800</xdr:colOff>
      <xdr:row>58</xdr:row>
      <xdr:rowOff>44417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64950"/>
          <a:ext cx="889000" cy="2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14373</xdr:rowOff>
    </xdr:from>
    <xdr:to>
      <xdr:col>10</xdr:col>
      <xdr:colOff>114300</xdr:colOff>
      <xdr:row>58</xdr:row>
      <xdr:rowOff>20850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5847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137799</xdr:rowOff>
    </xdr:from>
    <xdr:to>
      <xdr:col>24</xdr:col>
      <xdr:colOff>114300</xdr:colOff>
      <xdr:row>58</xdr:row>
      <xdr:rowOff>67949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116226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xdr:rowOff>
    </xdr:from>
    <xdr:to>
      <xdr:col>20</xdr:col>
      <xdr:colOff>38100</xdr:colOff>
      <xdr:row>58</xdr:row>
      <xdr:rowOff>101738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92865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165067</xdr:rowOff>
    </xdr:from>
    <xdr:to>
      <xdr:col>15</xdr:col>
      <xdr:colOff>101600</xdr:colOff>
      <xdr:row>58</xdr:row>
      <xdr:rowOff>95217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86344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141500</xdr:rowOff>
    </xdr:from>
    <xdr:to>
      <xdr:col>10</xdr:col>
      <xdr:colOff>165100</xdr:colOff>
      <xdr:row>58</xdr:row>
      <xdr:rowOff>71650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62777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135023</xdr:rowOff>
    </xdr:from>
    <xdr:to>
      <xdr:col>6</xdr:col>
      <xdr:colOff>38100</xdr:colOff>
      <xdr:row>58</xdr:row>
      <xdr:rowOff>65173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56300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71664</xdr:rowOff>
    </xdr:from>
    <xdr:to>
      <xdr:col>24</xdr:col>
      <xdr:colOff>63500</xdr:colOff>
      <xdr:row>76</xdr:row>
      <xdr:rowOff>79611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01864"/>
          <a:ext cx="8382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163213</xdr:rowOff>
    </xdr:from>
    <xdr:to>
      <xdr:col>19</xdr:col>
      <xdr:colOff>177800</xdr:colOff>
      <xdr:row>76</xdr:row>
      <xdr:rowOff>71664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21963"/>
          <a:ext cx="889000" cy="7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163213</xdr:rowOff>
    </xdr:from>
    <xdr:to>
      <xdr:col>15</xdr:col>
      <xdr:colOff>50800</xdr:colOff>
      <xdr:row>76</xdr:row>
      <xdr:rowOff>41294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21963"/>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26162</xdr:rowOff>
    </xdr:from>
    <xdr:to>
      <xdr:col>10</xdr:col>
      <xdr:colOff>114300</xdr:colOff>
      <xdr:row>76</xdr:row>
      <xdr:rowOff>41294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713462"/>
          <a:ext cx="889000" cy="3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28811</xdr:rowOff>
    </xdr:from>
    <xdr:to>
      <xdr:col>24</xdr:col>
      <xdr:colOff>114300</xdr:colOff>
      <xdr:row>76</xdr:row>
      <xdr:rowOff>130411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51688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1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20864</xdr:rowOff>
    </xdr:from>
    <xdr:to>
      <xdr:col>20</xdr:col>
      <xdr:colOff>38100</xdr:colOff>
      <xdr:row>76</xdr:row>
      <xdr:rowOff>122464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138992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82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112413</xdr:rowOff>
    </xdr:from>
    <xdr:to>
      <xdr:col>15</xdr:col>
      <xdr:colOff>101600</xdr:colOff>
      <xdr:row>76</xdr:row>
      <xdr:rowOff>42563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59090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161944</xdr:rowOff>
    </xdr:from>
    <xdr:to>
      <xdr:col>10</xdr:col>
      <xdr:colOff>165100</xdr:colOff>
      <xdr:row>76</xdr:row>
      <xdr:rowOff>92094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108620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146812</xdr:rowOff>
    </xdr:from>
    <xdr:to>
      <xdr:col>6</xdr:col>
      <xdr:colOff>38100</xdr:colOff>
      <xdr:row>74</xdr:row>
      <xdr:rowOff>76962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6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93489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43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144311</xdr:rowOff>
    </xdr:from>
    <xdr:to>
      <xdr:col>24</xdr:col>
      <xdr:colOff>63500</xdr:colOff>
      <xdr:row>97</xdr:row>
      <xdr:rowOff>4941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03511"/>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167615</xdr:rowOff>
    </xdr:from>
    <xdr:to>
      <xdr:col>19</xdr:col>
      <xdr:colOff>177800</xdr:colOff>
      <xdr:row>97</xdr:row>
      <xdr:rowOff>4941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26815"/>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167615</xdr:rowOff>
    </xdr:from>
    <xdr:to>
      <xdr:col>15</xdr:col>
      <xdr:colOff>50800</xdr:colOff>
      <xdr:row>97</xdr:row>
      <xdr:rowOff>51346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26815"/>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51346</xdr:rowOff>
    </xdr:from>
    <xdr:to>
      <xdr:col>10</xdr:col>
      <xdr:colOff>114300</xdr:colOff>
      <xdr:row>97</xdr:row>
      <xdr:rowOff>96114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81996"/>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93511</xdr:rowOff>
    </xdr:from>
    <xdr:to>
      <xdr:col>24</xdr:col>
      <xdr:colOff>114300</xdr:colOff>
      <xdr:row>97</xdr:row>
      <xdr:rowOff>23661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116388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125591</xdr:rowOff>
    </xdr:from>
    <xdr:to>
      <xdr:col>20</xdr:col>
      <xdr:colOff>38100</xdr:colOff>
      <xdr:row>97</xdr:row>
      <xdr:rowOff>55741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72268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116815</xdr:rowOff>
    </xdr:from>
    <xdr:to>
      <xdr:col>15</xdr:col>
      <xdr:colOff>101600</xdr:colOff>
      <xdr:row>97</xdr:row>
      <xdr:rowOff>46965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63492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546</xdr:rowOff>
    </xdr:from>
    <xdr:to>
      <xdr:col>10</xdr:col>
      <xdr:colOff>165100</xdr:colOff>
      <xdr:row>97</xdr:row>
      <xdr:rowOff>102146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118673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45314</xdr:rowOff>
    </xdr:from>
    <xdr:to>
      <xdr:col>6</xdr:col>
      <xdr:colOff>38100</xdr:colOff>
      <xdr:row>97</xdr:row>
      <xdr:rowOff>146914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163441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115751</xdr:rowOff>
    </xdr:from>
    <xdr:to>
      <xdr:col>55</xdr:col>
      <xdr:colOff>0</xdr:colOff>
      <xdr:row>36</xdr:row>
      <xdr:rowOff>160938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87951"/>
          <a:ext cx="8382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142378</xdr:rowOff>
    </xdr:from>
    <xdr:to>
      <xdr:col>50</xdr:col>
      <xdr:colOff>114300</xdr:colOff>
      <xdr:row>36</xdr:row>
      <xdr:rowOff>160938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14578"/>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98323</xdr:rowOff>
    </xdr:from>
    <xdr:to>
      <xdr:col>45</xdr:col>
      <xdr:colOff>177800</xdr:colOff>
      <xdr:row>36</xdr:row>
      <xdr:rowOff>142378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70523"/>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98323</xdr:rowOff>
    </xdr:from>
    <xdr:to>
      <xdr:col>41</xdr:col>
      <xdr:colOff>50800</xdr:colOff>
      <xdr:row>36</xdr:row>
      <xdr:rowOff>170169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705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64951</xdr:rowOff>
    </xdr:from>
    <xdr:to>
      <xdr:col>55</xdr:col>
      <xdr:colOff>50800</xdr:colOff>
      <xdr:row>36</xdr:row>
      <xdr:rowOff>166551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43378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110138</xdr:rowOff>
    </xdr:from>
    <xdr:to>
      <xdr:col>50</xdr:col>
      <xdr:colOff>165100</xdr:colOff>
      <xdr:row>37</xdr:row>
      <xdr:rowOff>40288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31415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7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91578</xdr:rowOff>
    </xdr:from>
    <xdr:to>
      <xdr:col>46</xdr:col>
      <xdr:colOff>38100</xdr:colOff>
      <xdr:row>37</xdr:row>
      <xdr:rowOff>21728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47523</xdr:rowOff>
    </xdr:from>
    <xdr:to>
      <xdr:col>41</xdr:col>
      <xdr:colOff>101600</xdr:colOff>
      <xdr:row>36</xdr:row>
      <xdr:rowOff>149123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165650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119369</xdr:rowOff>
    </xdr:from>
    <xdr:to>
      <xdr:col>36</xdr:col>
      <xdr:colOff>165100</xdr:colOff>
      <xdr:row>37</xdr:row>
      <xdr:rowOff>49519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40646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8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38198</xdr:rowOff>
    </xdr:from>
    <xdr:to>
      <xdr:col>55</xdr:col>
      <xdr:colOff>0</xdr:colOff>
      <xdr:row>58</xdr:row>
      <xdr:rowOff>94711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82298"/>
          <a:ext cx="838200" cy="5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11272</xdr:rowOff>
    </xdr:from>
    <xdr:to>
      <xdr:col>50</xdr:col>
      <xdr:colOff>114300</xdr:colOff>
      <xdr:row>58</xdr:row>
      <xdr:rowOff>38198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55372"/>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11272</xdr:rowOff>
    </xdr:from>
    <xdr:to>
      <xdr:col>45</xdr:col>
      <xdr:colOff>177800</xdr:colOff>
      <xdr:row>58</xdr:row>
      <xdr:rowOff>117853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55372"/>
          <a:ext cx="889000" cy="10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94834</xdr:rowOff>
    </xdr:from>
    <xdr:to>
      <xdr:col>41</xdr:col>
      <xdr:colOff>50800</xdr:colOff>
      <xdr:row>58</xdr:row>
      <xdr:rowOff>117853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67484"/>
          <a:ext cx="889000" cy="19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43911</xdr:rowOff>
    </xdr:from>
    <xdr:to>
      <xdr:col>55</xdr:col>
      <xdr:colOff>50800</xdr:colOff>
      <xdr:row>58</xdr:row>
      <xdr:rowOff>145511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130288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158848</xdr:rowOff>
    </xdr:from>
    <xdr:to>
      <xdr:col>50</xdr:col>
      <xdr:colOff>165100</xdr:colOff>
      <xdr:row>58</xdr:row>
      <xdr:rowOff>88998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80125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131922</xdr:rowOff>
    </xdr:from>
    <xdr:to>
      <xdr:col>46</xdr:col>
      <xdr:colOff>38100</xdr:colOff>
      <xdr:row>58</xdr:row>
      <xdr:rowOff>62072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53199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67053</xdr:rowOff>
    </xdr:from>
    <xdr:to>
      <xdr:col>41</xdr:col>
      <xdr:colOff>101600</xdr:colOff>
      <xdr:row>58</xdr:row>
      <xdr:rowOff>168653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1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159780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0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44034</xdr:rowOff>
    </xdr:from>
    <xdr:to>
      <xdr:col>36</xdr:col>
      <xdr:colOff>165100</xdr:colOff>
      <xdr:row>57</xdr:row>
      <xdr:rowOff>145634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162161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118366</xdr:rowOff>
    </xdr:from>
    <xdr:to>
      <xdr:col>55</xdr:col>
      <xdr:colOff>0</xdr:colOff>
      <xdr:row>78</xdr:row>
      <xdr:rowOff>127437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1466"/>
          <a:ext cx="8382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118366</xdr:rowOff>
    </xdr:from>
    <xdr:to>
      <xdr:col>50</xdr:col>
      <xdr:colOff>114300</xdr:colOff>
      <xdr:row>78</xdr:row>
      <xdr:rowOff>139426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91466"/>
          <a:ext cx="889000" cy="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139426</xdr:rowOff>
    </xdr:from>
    <xdr:to>
      <xdr:col>45</xdr:col>
      <xdr:colOff>177800</xdr:colOff>
      <xdr:row>78</xdr:row>
      <xdr:rowOff>139458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1252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88360</xdr:rowOff>
    </xdr:from>
    <xdr:to>
      <xdr:col>41</xdr:col>
      <xdr:colOff>50800</xdr:colOff>
      <xdr:row>78</xdr:row>
      <xdr:rowOff>139458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61460"/>
          <a:ext cx="889000" cy="5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76637</xdr:rowOff>
    </xdr:from>
    <xdr:to>
      <xdr:col>55</xdr:col>
      <xdr:colOff>50800</xdr:colOff>
      <xdr:row>79</xdr:row>
      <xdr:rowOff>6787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163014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67566</xdr:rowOff>
    </xdr:from>
    <xdr:to>
      <xdr:col>50</xdr:col>
      <xdr:colOff>165100</xdr:colOff>
      <xdr:row>78</xdr:row>
      <xdr:rowOff>169166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160293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88626</xdr:rowOff>
    </xdr:from>
    <xdr:to>
      <xdr:col>46</xdr:col>
      <xdr:colOff>38100</xdr:colOff>
      <xdr:row>79</xdr:row>
      <xdr:rowOff>18776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9903</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93333" y="1355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88658</xdr:rowOff>
    </xdr:from>
    <xdr:to>
      <xdr:col>41</xdr:col>
      <xdr:colOff>101600</xdr:colOff>
      <xdr:row>79</xdr:row>
      <xdr:rowOff>18808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9935</xdr:rowOff>
    </xdr:from>
    <xdr:ext cx="313932"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04333" y="135544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37560</xdr:rowOff>
    </xdr:from>
    <xdr:to>
      <xdr:col>36</xdr:col>
      <xdr:colOff>165100</xdr:colOff>
      <xdr:row>78</xdr:row>
      <xdr:rowOff>139160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130287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0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124168</xdr:rowOff>
    </xdr:from>
    <xdr:to>
      <xdr:col>55</xdr:col>
      <xdr:colOff>0</xdr:colOff>
      <xdr:row>97</xdr:row>
      <xdr:rowOff>166370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583368"/>
          <a:ext cx="838200" cy="2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21856</xdr:rowOff>
    </xdr:from>
    <xdr:to>
      <xdr:col>50</xdr:col>
      <xdr:colOff>114300</xdr:colOff>
      <xdr:row>96</xdr:row>
      <xdr:rowOff>124168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481056"/>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21856</xdr:rowOff>
    </xdr:from>
    <xdr:to>
      <xdr:col>45</xdr:col>
      <xdr:colOff>177800</xdr:colOff>
      <xdr:row>97</xdr:row>
      <xdr:rowOff>121272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481056"/>
          <a:ext cx="889000" cy="2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84189</xdr:rowOff>
    </xdr:from>
    <xdr:to>
      <xdr:col>41</xdr:col>
      <xdr:colOff>50800</xdr:colOff>
      <xdr:row>97</xdr:row>
      <xdr:rowOff>121272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371939"/>
          <a:ext cx="889000" cy="37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115570</xdr:rowOff>
    </xdr:from>
    <xdr:to>
      <xdr:col>55</xdr:col>
      <xdr:colOff>50800</xdr:colOff>
      <xdr:row>98</xdr:row>
      <xdr:rowOff>45720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93997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73368</xdr:rowOff>
    </xdr:from>
    <xdr:to>
      <xdr:col>50</xdr:col>
      <xdr:colOff>165100</xdr:colOff>
      <xdr:row>97</xdr:row>
      <xdr:rowOff>3518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20045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3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142506</xdr:rowOff>
    </xdr:from>
    <xdr:to>
      <xdr:col>46</xdr:col>
      <xdr:colOff>38100</xdr:colOff>
      <xdr:row>96</xdr:row>
      <xdr:rowOff>72656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89183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2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70472</xdr:rowOff>
    </xdr:from>
    <xdr:to>
      <xdr:col>41</xdr:col>
      <xdr:colOff>101600</xdr:colOff>
      <xdr:row>98</xdr:row>
      <xdr:rowOff>622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163199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9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33389</xdr:rowOff>
    </xdr:from>
    <xdr:to>
      <xdr:col>36</xdr:col>
      <xdr:colOff>165100</xdr:colOff>
      <xdr:row>95</xdr:row>
      <xdr:rowOff>134989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3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151516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0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32753</xdr:rowOff>
    </xdr:from>
    <xdr:to>
      <xdr:col>85</xdr:col>
      <xdr:colOff>127000</xdr:colOff>
      <xdr:row>39</xdr:row>
      <xdr:rowOff>41478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19303"/>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41478</xdr:rowOff>
    </xdr:from>
    <xdr:to>
      <xdr:col>81</xdr:col>
      <xdr:colOff>50800</xdr:colOff>
      <xdr:row>39</xdr:row>
      <xdr:rowOff>43841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2802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43841</xdr:rowOff>
    </xdr:from>
    <xdr:to>
      <xdr:col>76</xdr:col>
      <xdr:colOff>114300</xdr:colOff>
      <xdr:row>39</xdr:row>
      <xdr:rowOff>44247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3039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43726</xdr:rowOff>
    </xdr:from>
    <xdr:to>
      <xdr:col>71</xdr:col>
      <xdr:colOff>177800</xdr:colOff>
      <xdr:row>39</xdr:row>
      <xdr:rowOff>44247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0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153403</xdr:rowOff>
    </xdr:from>
    <xdr:to>
      <xdr:col>85</xdr:col>
      <xdr:colOff>177800</xdr:colOff>
      <xdr:row>39</xdr:row>
      <xdr:rowOff>83553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162128</xdr:rowOff>
    </xdr:from>
    <xdr:to>
      <xdr:col>81</xdr:col>
      <xdr:colOff>101600</xdr:colOff>
      <xdr:row>39</xdr:row>
      <xdr:rowOff>92278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83405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69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164491</xdr:rowOff>
    </xdr:from>
    <xdr:to>
      <xdr:col>76</xdr:col>
      <xdr:colOff>165100</xdr:colOff>
      <xdr:row>39</xdr:row>
      <xdr:rowOff>94641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85768</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164897</xdr:rowOff>
    </xdr:from>
    <xdr:to>
      <xdr:col>72</xdr:col>
      <xdr:colOff>38100</xdr:colOff>
      <xdr:row>39</xdr:row>
      <xdr:rowOff>95047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86174</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46333" y="6772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164376</xdr:rowOff>
    </xdr:from>
    <xdr:to>
      <xdr:col>67</xdr:col>
      <xdr:colOff>101600</xdr:colOff>
      <xdr:row>39</xdr:row>
      <xdr:rowOff>94526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85653</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57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99303</xdr:rowOff>
    </xdr:from>
    <xdr:to>
      <xdr:col>85</xdr:col>
      <xdr:colOff>127000</xdr:colOff>
      <xdr:row>74</xdr:row>
      <xdr:rowOff>122751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786603"/>
          <a:ext cx="8382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122751</xdr:rowOff>
    </xdr:from>
    <xdr:to>
      <xdr:col>81</xdr:col>
      <xdr:colOff>50800</xdr:colOff>
      <xdr:row>74</xdr:row>
      <xdr:rowOff>128956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81005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128956</xdr:rowOff>
    </xdr:from>
    <xdr:to>
      <xdr:col>76</xdr:col>
      <xdr:colOff>114300</xdr:colOff>
      <xdr:row>74</xdr:row>
      <xdr:rowOff>144223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816256"/>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144223</xdr:rowOff>
    </xdr:from>
    <xdr:to>
      <xdr:col>71</xdr:col>
      <xdr:colOff>177800</xdr:colOff>
      <xdr:row>75</xdr:row>
      <xdr:rowOff>13382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831523"/>
          <a:ext cx="889000" cy="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48503</xdr:rowOff>
    </xdr:from>
    <xdr:to>
      <xdr:col>85</xdr:col>
      <xdr:colOff>177800</xdr:colOff>
      <xdr:row>74</xdr:row>
      <xdr:rowOff>150103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71380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71951</xdr:rowOff>
    </xdr:from>
    <xdr:to>
      <xdr:col>81</xdr:col>
      <xdr:colOff>101600</xdr:colOff>
      <xdr:row>75</xdr:row>
      <xdr:rowOff>2101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18628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78156</xdr:rowOff>
    </xdr:from>
    <xdr:to>
      <xdr:col>76</xdr:col>
      <xdr:colOff>165100</xdr:colOff>
      <xdr:row>75</xdr:row>
      <xdr:rowOff>8306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24833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5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93423</xdr:rowOff>
    </xdr:from>
    <xdr:to>
      <xdr:col>72</xdr:col>
      <xdr:colOff>38100</xdr:colOff>
      <xdr:row>75</xdr:row>
      <xdr:rowOff>23573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40100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134032</xdr:rowOff>
    </xdr:from>
    <xdr:to>
      <xdr:col>67</xdr:col>
      <xdr:colOff>101600</xdr:colOff>
      <xdr:row>75</xdr:row>
      <xdr:rowOff>64182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80709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90387</xdr:rowOff>
    </xdr:from>
    <xdr:to>
      <xdr:col>85</xdr:col>
      <xdr:colOff>127000</xdr:colOff>
      <xdr:row>98</xdr:row>
      <xdr:rowOff>95461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92487"/>
          <a:ext cx="8382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94876</xdr:rowOff>
    </xdr:from>
    <xdr:to>
      <xdr:col>81</xdr:col>
      <xdr:colOff>50800</xdr:colOff>
      <xdr:row>98</xdr:row>
      <xdr:rowOff>95461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96976"/>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94876</xdr:rowOff>
    </xdr:from>
    <xdr:to>
      <xdr:col>76</xdr:col>
      <xdr:colOff>114300</xdr:colOff>
      <xdr:row>98</xdr:row>
      <xdr:rowOff>96174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96976"/>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51067</xdr:rowOff>
    </xdr:from>
    <xdr:to>
      <xdr:col>71</xdr:col>
      <xdr:colOff>177800</xdr:colOff>
      <xdr:row>98</xdr:row>
      <xdr:rowOff>96174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53167"/>
          <a:ext cx="8890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39587</xdr:rowOff>
    </xdr:from>
    <xdr:to>
      <xdr:col>85</xdr:col>
      <xdr:colOff>177800</xdr:colOff>
      <xdr:row>98</xdr:row>
      <xdr:rowOff>141187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125964</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5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44661</xdr:rowOff>
    </xdr:from>
    <xdr:to>
      <xdr:col>81</xdr:col>
      <xdr:colOff>101600</xdr:colOff>
      <xdr:row>98</xdr:row>
      <xdr:rowOff>146261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137388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44076</xdr:rowOff>
    </xdr:from>
    <xdr:to>
      <xdr:col>76</xdr:col>
      <xdr:colOff>165100</xdr:colOff>
      <xdr:row>98</xdr:row>
      <xdr:rowOff>145676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136803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45374</xdr:rowOff>
    </xdr:from>
    <xdr:to>
      <xdr:col>72</xdr:col>
      <xdr:colOff>38100</xdr:colOff>
      <xdr:row>98</xdr:row>
      <xdr:rowOff>146974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138101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4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xdr:rowOff>
    </xdr:from>
    <xdr:to>
      <xdr:col>67</xdr:col>
      <xdr:colOff>101600</xdr:colOff>
      <xdr:row>98</xdr:row>
      <xdr:rowOff>101867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92994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9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21513</xdr:rowOff>
    </xdr:from>
    <xdr:to>
      <xdr:col>116</xdr:col>
      <xdr:colOff>63500</xdr:colOff>
      <xdr:row>39</xdr:row>
      <xdr:rowOff>22961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0806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19838</xdr:rowOff>
    </xdr:from>
    <xdr:to>
      <xdr:col>111</xdr:col>
      <xdr:colOff>177800</xdr:colOff>
      <xdr:row>39</xdr:row>
      <xdr:rowOff>22961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06388"/>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19838</xdr:rowOff>
    </xdr:from>
    <xdr:to>
      <xdr:col>107</xdr:col>
      <xdr:colOff>50800</xdr:colOff>
      <xdr:row>39</xdr:row>
      <xdr:rowOff>24562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06388"/>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24562</xdr:rowOff>
    </xdr:from>
    <xdr:to>
      <xdr:col>102</xdr:col>
      <xdr:colOff>114300</xdr:colOff>
      <xdr:row>39</xdr:row>
      <xdr:rowOff>24791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1111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142163</xdr:rowOff>
    </xdr:from>
    <xdr:to>
      <xdr:col>116</xdr:col>
      <xdr:colOff>114300</xdr:colOff>
      <xdr:row>39</xdr:row>
      <xdr:rowOff>72313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57090</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72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143611</xdr:rowOff>
    </xdr:from>
    <xdr:to>
      <xdr:col>112</xdr:col>
      <xdr:colOff>38100</xdr:colOff>
      <xdr:row>39</xdr:row>
      <xdr:rowOff>73761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64888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140488</xdr:rowOff>
    </xdr:from>
    <xdr:to>
      <xdr:col>107</xdr:col>
      <xdr:colOff>101600</xdr:colOff>
      <xdr:row>39</xdr:row>
      <xdr:rowOff>70638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61765</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4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145212</xdr:rowOff>
    </xdr:from>
    <xdr:to>
      <xdr:col>102</xdr:col>
      <xdr:colOff>165100</xdr:colOff>
      <xdr:row>39</xdr:row>
      <xdr:rowOff>75362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66489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53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145441</xdr:rowOff>
    </xdr:from>
    <xdr:to>
      <xdr:col>98</xdr:col>
      <xdr:colOff>38100</xdr:colOff>
      <xdr:row>39</xdr:row>
      <xdr:rowOff>75591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66718</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5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74320</xdr:rowOff>
    </xdr:from>
    <xdr:to>
      <xdr:col>116</xdr:col>
      <xdr:colOff>63500</xdr:colOff>
      <xdr:row>58</xdr:row>
      <xdr:rowOff>75143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18420"/>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75143</xdr:rowOff>
    </xdr:from>
    <xdr:to>
      <xdr:col>111</xdr:col>
      <xdr:colOff>177800</xdr:colOff>
      <xdr:row>58</xdr:row>
      <xdr:rowOff>75875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1924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75784</xdr:rowOff>
    </xdr:from>
    <xdr:to>
      <xdr:col>107</xdr:col>
      <xdr:colOff>50800</xdr:colOff>
      <xdr:row>58</xdr:row>
      <xdr:rowOff>75875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1988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70846</xdr:rowOff>
    </xdr:from>
    <xdr:to>
      <xdr:col>102</xdr:col>
      <xdr:colOff>114300</xdr:colOff>
      <xdr:row>58</xdr:row>
      <xdr:rowOff>75784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1494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23520</xdr:rowOff>
    </xdr:from>
    <xdr:to>
      <xdr:col>116</xdr:col>
      <xdr:colOff>114300</xdr:colOff>
      <xdr:row>58</xdr:row>
      <xdr:rowOff>125120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109897</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24343</xdr:rowOff>
    </xdr:from>
    <xdr:to>
      <xdr:col>112</xdr:col>
      <xdr:colOff>38100</xdr:colOff>
      <xdr:row>58</xdr:row>
      <xdr:rowOff>125943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117070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25075</xdr:rowOff>
    </xdr:from>
    <xdr:to>
      <xdr:col>107</xdr:col>
      <xdr:colOff>101600</xdr:colOff>
      <xdr:row>58</xdr:row>
      <xdr:rowOff>126675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117802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6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24984</xdr:rowOff>
    </xdr:from>
    <xdr:to>
      <xdr:col>102</xdr:col>
      <xdr:colOff>165100</xdr:colOff>
      <xdr:row>58</xdr:row>
      <xdr:rowOff>126584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117711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20046</xdr:rowOff>
    </xdr:from>
    <xdr:to>
      <xdr:col>98</xdr:col>
      <xdr:colOff>38100</xdr:colOff>
      <xdr:row>58</xdr:row>
      <xdr:rowOff>121646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112773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5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140598</xdr:rowOff>
    </xdr:from>
    <xdr:to>
      <xdr:col>116</xdr:col>
      <xdr:colOff>63500</xdr:colOff>
      <xdr:row>74</xdr:row>
      <xdr:rowOff>162430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2789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162430</xdr:rowOff>
    </xdr:from>
    <xdr:to>
      <xdr:col>111</xdr:col>
      <xdr:colOff>177800</xdr:colOff>
      <xdr:row>75</xdr:row>
      <xdr:rowOff>11635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849730"/>
          <a:ext cx="889000" cy="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11635</xdr:rowOff>
    </xdr:from>
    <xdr:to>
      <xdr:col>107</xdr:col>
      <xdr:colOff>50800</xdr:colOff>
      <xdr:row>75</xdr:row>
      <xdr:rowOff>63511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70385"/>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8288</xdr:rowOff>
    </xdr:from>
    <xdr:to>
      <xdr:col>102</xdr:col>
      <xdr:colOff>114300</xdr:colOff>
      <xdr:row>75</xdr:row>
      <xdr:rowOff>63511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867038"/>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89798</xdr:rowOff>
    </xdr:from>
    <xdr:to>
      <xdr:col>116</xdr:col>
      <xdr:colOff>114300</xdr:colOff>
      <xdr:row>75</xdr:row>
      <xdr:rowOff>19948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7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112675</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2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111630</xdr:rowOff>
    </xdr:from>
    <xdr:to>
      <xdr:col>112</xdr:col>
      <xdr:colOff>38100</xdr:colOff>
      <xdr:row>75</xdr:row>
      <xdr:rowOff>41780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7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58307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5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132285</xdr:rowOff>
    </xdr:from>
    <xdr:to>
      <xdr:col>107</xdr:col>
      <xdr:colOff>101600</xdr:colOff>
      <xdr:row>75</xdr:row>
      <xdr:rowOff>62435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78962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59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12711</xdr:rowOff>
    </xdr:from>
    <xdr:to>
      <xdr:col>102</xdr:col>
      <xdr:colOff>165100</xdr:colOff>
      <xdr:row>75</xdr:row>
      <xdr:rowOff>114311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130838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128938</xdr:rowOff>
    </xdr:from>
    <xdr:to>
      <xdr:col>98</xdr:col>
      <xdr:colOff>38100</xdr:colOff>
      <xdr:row>75</xdr:row>
      <xdr:rowOff>59088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75615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5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同様に主な経費では補助費等、物件費、普通建設事業費で類似団体平均を下回ったが、その差はわずかである。一方、他の多くの経費で類似団体平均を上回っている。経常収支比率の分析から考えても、経常経費が類似団体を上回っている費目が多いため、臨時的経費の影響は少ないと思われ、今後も同様の状況が続くと考えられる。</a:t>
          </a:r>
        </a:p>
        <a:p>
          <a:r>
            <a:rPr kumimoji="1" lang="ja-JP" altLang="en-US" sz="1300">
              <a:latin typeface="ＭＳ Ｐゴシック" panose="020B0600070205080204" pitchFamily="50" charset="-128"/>
              <a:ea typeface="ＭＳ Ｐゴシック" panose="020B0600070205080204" pitchFamily="50" charset="-128"/>
            </a:rPr>
            <a:t>　令和元年度は市内企業の業績が好調だったことを受けて、経常収支比率は</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まで改善したが、本市の場合は歳入に占める法人市民税の割合が高いため、歳入構造は景気動向・企業業績に左右されやすく、現在の歳出状況の改善が必要不可欠である。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公債費については類似団体平均との差が大きいが、これは過去に実施した学校施設の耐震補強等の際の起債で償還期間を短めに設定しているものが多いためである。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57,382
56,765
276.31
24,098,716
23,167,803
875,115
15,194,179
23,213,877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108458</xdr:rowOff>
    </xdr:from>
    <xdr:to>
      <xdr:col>24</xdr:col>
      <xdr:colOff>63500</xdr:colOff>
      <xdr:row>34</xdr:row>
      <xdr:rowOff>169799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37758"/>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60833</xdr:rowOff>
    </xdr:from>
    <xdr:to>
      <xdr:col>19</xdr:col>
      <xdr:colOff>177800</xdr:colOff>
      <xdr:row>34</xdr:row>
      <xdr:rowOff>108458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013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60833</xdr:rowOff>
    </xdr:from>
    <xdr:to>
      <xdr:col>15</xdr:col>
      <xdr:colOff>50800</xdr:colOff>
      <xdr:row>34</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9013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36068</xdr:rowOff>
    </xdr:from>
    <xdr:to>
      <xdr:col>10</xdr:col>
      <xdr:colOff>114300</xdr:colOff>
      <xdr:row>34</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6536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118999</xdr:rowOff>
    </xdr:from>
    <xdr:to>
      <xdr:col>24</xdr:col>
      <xdr:colOff>114300</xdr:colOff>
      <xdr:row>35</xdr:row>
      <xdr:rowOff>49149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141876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57658</xdr:rowOff>
    </xdr:from>
    <xdr:to>
      <xdr:col>20</xdr:col>
      <xdr:colOff>38100</xdr:colOff>
      <xdr:row>34</xdr:row>
      <xdr:rowOff>159258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4335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10033</xdr:rowOff>
    </xdr:from>
    <xdr:to>
      <xdr:col>15</xdr:col>
      <xdr:colOff>101600</xdr:colOff>
      <xdr:row>34</xdr:row>
      <xdr:rowOff>111633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128160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54610</xdr:rowOff>
    </xdr:from>
    <xdr:to>
      <xdr:col>10</xdr:col>
      <xdr:colOff>165100</xdr:colOff>
      <xdr:row>34</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156718</xdr:rowOff>
    </xdr:from>
    <xdr:to>
      <xdr:col>6</xdr:col>
      <xdr:colOff>38100</xdr:colOff>
      <xdr:row>34</xdr:row>
      <xdr:rowOff>86868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103395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114015</xdr:rowOff>
    </xdr:from>
    <xdr:to>
      <xdr:col>24</xdr:col>
      <xdr:colOff>63500</xdr:colOff>
      <xdr:row>57</xdr:row>
      <xdr:rowOff>120461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86665"/>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120461</xdr:rowOff>
    </xdr:from>
    <xdr:to>
      <xdr:col>19</xdr:col>
      <xdr:colOff>177800</xdr:colOff>
      <xdr:row>57</xdr:row>
      <xdr:rowOff>125888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93111"/>
          <a:ext cx="8890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110014</xdr:rowOff>
    </xdr:from>
    <xdr:to>
      <xdr:col>15</xdr:col>
      <xdr:colOff>50800</xdr:colOff>
      <xdr:row>57</xdr:row>
      <xdr:rowOff>125888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82664"/>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86066</xdr:rowOff>
    </xdr:from>
    <xdr:to>
      <xdr:col>10</xdr:col>
      <xdr:colOff>114300</xdr:colOff>
      <xdr:row>57</xdr:row>
      <xdr:rowOff>110014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8716"/>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63215</xdr:rowOff>
    </xdr:from>
    <xdr:to>
      <xdr:col>24</xdr:col>
      <xdr:colOff>114300</xdr:colOff>
      <xdr:row>57</xdr:row>
      <xdr:rowOff>164815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149592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69661</xdr:rowOff>
    </xdr:from>
    <xdr:to>
      <xdr:col>20</xdr:col>
      <xdr:colOff>38100</xdr:colOff>
      <xdr:row>57</xdr:row>
      <xdr:rowOff>171261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162388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75088</xdr:rowOff>
    </xdr:from>
    <xdr:to>
      <xdr:col>15</xdr:col>
      <xdr:colOff>101600</xdr:colOff>
      <xdr:row>58</xdr:row>
      <xdr:rowOff>5238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167815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59214</xdr:rowOff>
    </xdr:from>
    <xdr:to>
      <xdr:col>10</xdr:col>
      <xdr:colOff>165100</xdr:colOff>
      <xdr:row>57</xdr:row>
      <xdr:rowOff>160814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151941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35266</xdr:rowOff>
    </xdr:from>
    <xdr:to>
      <xdr:col>6</xdr:col>
      <xdr:colOff>38100</xdr:colOff>
      <xdr:row>57</xdr:row>
      <xdr:rowOff>136866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127993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110896</xdr:rowOff>
    </xdr:from>
    <xdr:to>
      <xdr:col>24</xdr:col>
      <xdr:colOff>63500</xdr:colOff>
      <xdr:row>75</xdr:row>
      <xdr:rowOff>156964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69646"/>
          <a:ext cx="8382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116775</xdr:rowOff>
    </xdr:from>
    <xdr:to>
      <xdr:col>19</xdr:col>
      <xdr:colOff>177800</xdr:colOff>
      <xdr:row>75</xdr:row>
      <xdr:rowOff>156964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75525"/>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116775</xdr:rowOff>
    </xdr:from>
    <xdr:to>
      <xdr:col>15</xdr:col>
      <xdr:colOff>50800</xdr:colOff>
      <xdr:row>76</xdr:row>
      <xdr:rowOff>32922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75525"/>
          <a:ext cx="889000" cy="8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131220</xdr:rowOff>
    </xdr:from>
    <xdr:to>
      <xdr:col>10</xdr:col>
      <xdr:colOff>114300</xdr:colOff>
      <xdr:row>76</xdr:row>
      <xdr:rowOff>32922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8997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60096</xdr:rowOff>
    </xdr:from>
    <xdr:to>
      <xdr:col>24</xdr:col>
      <xdr:colOff>114300</xdr:colOff>
      <xdr:row>75</xdr:row>
      <xdr:rowOff>161696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82973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106165</xdr:rowOff>
    </xdr:from>
    <xdr:to>
      <xdr:col>20</xdr:col>
      <xdr:colOff>38100</xdr:colOff>
      <xdr:row>76</xdr:row>
      <xdr:rowOff>36314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4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52842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4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65975</xdr:rowOff>
    </xdr:from>
    <xdr:to>
      <xdr:col>15</xdr:col>
      <xdr:colOff>101600</xdr:colOff>
      <xdr:row>75</xdr:row>
      <xdr:rowOff>167574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247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153572</xdr:rowOff>
    </xdr:from>
    <xdr:to>
      <xdr:col>10</xdr:col>
      <xdr:colOff>165100</xdr:colOff>
      <xdr:row>76</xdr:row>
      <xdr:rowOff>83722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74849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0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80420</xdr:rowOff>
    </xdr:from>
    <xdr:to>
      <xdr:col>6</xdr:col>
      <xdr:colOff>38100</xdr:colOff>
      <xdr:row>76</xdr:row>
      <xdr:rowOff>10570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27097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113274</xdr:rowOff>
    </xdr:from>
    <xdr:to>
      <xdr:col>24</xdr:col>
      <xdr:colOff>63500</xdr:colOff>
      <xdr:row>96</xdr:row>
      <xdr:rowOff>88585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058124"/>
          <a:ext cx="838200" cy="48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113274</xdr:rowOff>
    </xdr:from>
    <xdr:to>
      <xdr:col>19</xdr:col>
      <xdr:colOff>177800</xdr:colOff>
      <xdr:row>94</xdr:row>
      <xdr:rowOff>4688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058124"/>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4688</xdr:rowOff>
    </xdr:from>
    <xdr:to>
      <xdr:col>15</xdr:col>
      <xdr:colOff>50800</xdr:colOff>
      <xdr:row>95</xdr:row>
      <xdr:rowOff>168298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20988"/>
          <a:ext cx="889000" cy="33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168298</xdr:rowOff>
    </xdr:from>
    <xdr:to>
      <xdr:col>10</xdr:col>
      <xdr:colOff>114300</xdr:colOff>
      <xdr:row>96</xdr:row>
      <xdr:rowOff>7821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5604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37785</xdr:rowOff>
    </xdr:from>
    <xdr:to>
      <xdr:col>24</xdr:col>
      <xdr:colOff>114300</xdr:colOff>
      <xdr:row>96</xdr:row>
      <xdr:rowOff>139385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16212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62474</xdr:rowOff>
    </xdr:from>
    <xdr:to>
      <xdr:col>20</xdr:col>
      <xdr:colOff>38100</xdr:colOff>
      <xdr:row>93</xdr:row>
      <xdr:rowOff>164074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9151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78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125338</xdr:rowOff>
    </xdr:from>
    <xdr:to>
      <xdr:col>15</xdr:col>
      <xdr:colOff>101600</xdr:colOff>
      <xdr:row>94</xdr:row>
      <xdr:rowOff>55488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0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72015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8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117498</xdr:rowOff>
    </xdr:from>
    <xdr:to>
      <xdr:col>10</xdr:col>
      <xdr:colOff>165100</xdr:colOff>
      <xdr:row>96</xdr:row>
      <xdr:rowOff>47648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0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8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128471</xdr:rowOff>
    </xdr:from>
    <xdr:to>
      <xdr:col>6</xdr:col>
      <xdr:colOff>38100</xdr:colOff>
      <xdr:row>96</xdr:row>
      <xdr:rowOff>58621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75148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9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167932</xdr:rowOff>
    </xdr:from>
    <xdr:to>
      <xdr:col>55</xdr:col>
      <xdr:colOff>0</xdr:colOff>
      <xdr:row>37</xdr:row>
      <xdr:rowOff>168504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51158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168504</xdr:rowOff>
    </xdr:from>
    <xdr:to>
      <xdr:col>50</xdr:col>
      <xdr:colOff>114300</xdr:colOff>
      <xdr:row>37</xdr:row>
      <xdr:rowOff>168904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12154"/>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167932</xdr:rowOff>
    </xdr:from>
    <xdr:to>
      <xdr:col>45</xdr:col>
      <xdr:colOff>177800</xdr:colOff>
      <xdr:row>37</xdr:row>
      <xdr:rowOff>168904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11582"/>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167018</xdr:rowOff>
    </xdr:from>
    <xdr:to>
      <xdr:col>41</xdr:col>
      <xdr:colOff>50800</xdr:colOff>
      <xdr:row>37</xdr:row>
      <xdr:rowOff>167932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106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117132</xdr:rowOff>
    </xdr:from>
    <xdr:to>
      <xdr:col>55</xdr:col>
      <xdr:colOff>50800</xdr:colOff>
      <xdr:row>38</xdr:row>
      <xdr:rowOff>47282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117704</xdr:rowOff>
    </xdr:from>
    <xdr:to>
      <xdr:col>50</xdr:col>
      <xdr:colOff>165100</xdr:colOff>
      <xdr:row>38</xdr:row>
      <xdr:rowOff>47854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38981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118104</xdr:rowOff>
    </xdr:from>
    <xdr:to>
      <xdr:col>46</xdr:col>
      <xdr:colOff>38100</xdr:colOff>
      <xdr:row>38</xdr:row>
      <xdr:rowOff>48254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39381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5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117132</xdr:rowOff>
    </xdr:from>
    <xdr:to>
      <xdr:col>41</xdr:col>
      <xdr:colOff>101600</xdr:colOff>
      <xdr:row>38</xdr:row>
      <xdr:rowOff>47282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38409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5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116218</xdr:rowOff>
    </xdr:from>
    <xdr:to>
      <xdr:col>36</xdr:col>
      <xdr:colOff>165100</xdr:colOff>
      <xdr:row>38</xdr:row>
      <xdr:rowOff>46368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37495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5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160350</xdr:rowOff>
    </xdr:from>
    <xdr:to>
      <xdr:col>55</xdr:col>
      <xdr:colOff>0</xdr:colOff>
      <xdr:row>58</xdr:row>
      <xdr:rowOff>171040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104450"/>
          <a:ext cx="838200" cy="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160350</xdr:rowOff>
    </xdr:from>
    <xdr:to>
      <xdr:col>50</xdr:col>
      <xdr:colOff>114300</xdr:colOff>
      <xdr:row>58</xdr:row>
      <xdr:rowOff>162538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04450"/>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162538</xdr:rowOff>
    </xdr:from>
    <xdr:to>
      <xdr:col>45</xdr:col>
      <xdr:colOff>177800</xdr:colOff>
      <xdr:row>58</xdr:row>
      <xdr:rowOff>164388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106638"/>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70303</xdr:rowOff>
    </xdr:from>
    <xdr:to>
      <xdr:col>41</xdr:col>
      <xdr:colOff>50800</xdr:colOff>
      <xdr:row>58</xdr:row>
      <xdr:rowOff>164388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14403"/>
          <a:ext cx="889000" cy="9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120240</xdr:rowOff>
    </xdr:from>
    <xdr:to>
      <xdr:col>55</xdr:col>
      <xdr:colOff>50800</xdr:colOff>
      <xdr:row>59</xdr:row>
      <xdr:rowOff>50390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6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50324</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109550</xdr:rowOff>
    </xdr:from>
    <xdr:to>
      <xdr:col>50</xdr:col>
      <xdr:colOff>165100</xdr:colOff>
      <xdr:row>59</xdr:row>
      <xdr:rowOff>39700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30827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101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111738</xdr:rowOff>
    </xdr:from>
    <xdr:to>
      <xdr:col>46</xdr:col>
      <xdr:colOff>38100</xdr:colOff>
      <xdr:row>59</xdr:row>
      <xdr:rowOff>41888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33015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4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113588</xdr:rowOff>
    </xdr:from>
    <xdr:to>
      <xdr:col>41</xdr:col>
      <xdr:colOff>101600</xdr:colOff>
      <xdr:row>59</xdr:row>
      <xdr:rowOff>43738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34865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5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19503</xdr:rowOff>
    </xdr:from>
    <xdr:to>
      <xdr:col>36</xdr:col>
      <xdr:colOff>165100</xdr:colOff>
      <xdr:row>58</xdr:row>
      <xdr:rowOff>121103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137630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7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157485</xdr:rowOff>
    </xdr:from>
    <xdr:to>
      <xdr:col>55</xdr:col>
      <xdr:colOff>0</xdr:colOff>
      <xdr:row>78</xdr:row>
      <xdr:rowOff>7500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59135"/>
          <a:ext cx="8382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155085</xdr:rowOff>
    </xdr:from>
    <xdr:to>
      <xdr:col>50</xdr:col>
      <xdr:colOff>114300</xdr:colOff>
      <xdr:row>78</xdr:row>
      <xdr:rowOff>7500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356735"/>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155085</xdr:rowOff>
    </xdr:from>
    <xdr:to>
      <xdr:col>45</xdr:col>
      <xdr:colOff>177800</xdr:colOff>
      <xdr:row>77</xdr:row>
      <xdr:rowOff>161372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5673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14976</xdr:rowOff>
    </xdr:from>
    <xdr:to>
      <xdr:col>41</xdr:col>
      <xdr:colOff>50800</xdr:colOff>
      <xdr:row>77</xdr:row>
      <xdr:rowOff>161372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045176"/>
          <a:ext cx="889000" cy="31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106685</xdr:rowOff>
    </xdr:from>
    <xdr:to>
      <xdr:col>55</xdr:col>
      <xdr:colOff>50800</xdr:colOff>
      <xdr:row>78</xdr:row>
      <xdr:rowOff>36835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21612</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128150</xdr:rowOff>
    </xdr:from>
    <xdr:to>
      <xdr:col>50</xdr:col>
      <xdr:colOff>165100</xdr:colOff>
      <xdr:row>78</xdr:row>
      <xdr:rowOff>58300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49427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104285</xdr:rowOff>
    </xdr:from>
    <xdr:to>
      <xdr:col>46</xdr:col>
      <xdr:colOff>38100</xdr:colOff>
      <xdr:row>78</xdr:row>
      <xdr:rowOff>34435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25562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39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110572</xdr:rowOff>
    </xdr:from>
    <xdr:to>
      <xdr:col>41</xdr:col>
      <xdr:colOff>101600</xdr:colOff>
      <xdr:row>78</xdr:row>
      <xdr:rowOff>40722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31849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135626</xdr:rowOff>
    </xdr:from>
    <xdr:to>
      <xdr:col>36</xdr:col>
      <xdr:colOff>165100</xdr:colOff>
      <xdr:row>76</xdr:row>
      <xdr:rowOff>65776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9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82303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70617</xdr:rowOff>
    </xdr:from>
    <xdr:to>
      <xdr:col>55</xdr:col>
      <xdr:colOff>0</xdr:colOff>
      <xdr:row>98</xdr:row>
      <xdr:rowOff>100335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72717"/>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94917</xdr:rowOff>
    </xdr:from>
    <xdr:to>
      <xdr:col>50</xdr:col>
      <xdr:colOff>114300</xdr:colOff>
      <xdr:row>98</xdr:row>
      <xdr:rowOff>100335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97017"/>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94917</xdr:rowOff>
    </xdr:from>
    <xdr:to>
      <xdr:col>45</xdr:col>
      <xdr:colOff>177800</xdr:colOff>
      <xdr:row>98</xdr:row>
      <xdr:rowOff>108671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9701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91774</xdr:rowOff>
    </xdr:from>
    <xdr:to>
      <xdr:col>41</xdr:col>
      <xdr:colOff>50800</xdr:colOff>
      <xdr:row>98</xdr:row>
      <xdr:rowOff>108671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93874"/>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19817</xdr:rowOff>
    </xdr:from>
    <xdr:to>
      <xdr:col>55</xdr:col>
      <xdr:colOff>50800</xdr:colOff>
      <xdr:row>98</xdr:row>
      <xdr:rowOff>121417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49535</xdr:rowOff>
    </xdr:from>
    <xdr:to>
      <xdr:col>50</xdr:col>
      <xdr:colOff>165100</xdr:colOff>
      <xdr:row>98</xdr:row>
      <xdr:rowOff>151135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142262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4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44117</xdr:rowOff>
    </xdr:from>
    <xdr:to>
      <xdr:col>46</xdr:col>
      <xdr:colOff>38100</xdr:colOff>
      <xdr:row>98</xdr:row>
      <xdr:rowOff>145717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136844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57871</xdr:rowOff>
    </xdr:from>
    <xdr:to>
      <xdr:col>41</xdr:col>
      <xdr:colOff>101600</xdr:colOff>
      <xdr:row>98</xdr:row>
      <xdr:rowOff>159471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150598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40974</xdr:rowOff>
    </xdr:from>
    <xdr:to>
      <xdr:col>36</xdr:col>
      <xdr:colOff>165100</xdr:colOff>
      <xdr:row>98</xdr:row>
      <xdr:rowOff>142574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133701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3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67737</xdr:rowOff>
    </xdr:from>
    <xdr:to>
      <xdr:col>85</xdr:col>
      <xdr:colOff>127000</xdr:colOff>
      <xdr:row>37</xdr:row>
      <xdr:rowOff>90688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11387"/>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61290</xdr:rowOff>
    </xdr:from>
    <xdr:to>
      <xdr:col>81</xdr:col>
      <xdr:colOff>50800</xdr:colOff>
      <xdr:row>37</xdr:row>
      <xdr:rowOff>90688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04940"/>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61290</xdr:rowOff>
    </xdr:from>
    <xdr:to>
      <xdr:col>76</xdr:col>
      <xdr:colOff>114300</xdr:colOff>
      <xdr:row>37</xdr:row>
      <xdr:rowOff>88036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04940"/>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88036</xdr:rowOff>
    </xdr:from>
    <xdr:to>
      <xdr:col>71</xdr:col>
      <xdr:colOff>177800</xdr:colOff>
      <xdr:row>37</xdr:row>
      <xdr:rowOff>99329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31686"/>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16937</xdr:rowOff>
    </xdr:from>
    <xdr:to>
      <xdr:col>85</xdr:col>
      <xdr:colOff>177800</xdr:colOff>
      <xdr:row>37</xdr:row>
      <xdr:rowOff>118537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166814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3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39888</xdr:rowOff>
    </xdr:from>
    <xdr:to>
      <xdr:col>81</xdr:col>
      <xdr:colOff>101600</xdr:colOff>
      <xdr:row>37</xdr:row>
      <xdr:rowOff>141488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132615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10490</xdr:rowOff>
    </xdr:from>
    <xdr:to>
      <xdr:col>76</xdr:col>
      <xdr:colOff>165100</xdr:colOff>
      <xdr:row>37</xdr:row>
      <xdr:rowOff>112090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103217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37236</xdr:rowOff>
    </xdr:from>
    <xdr:to>
      <xdr:col>72</xdr:col>
      <xdr:colOff>38100</xdr:colOff>
      <xdr:row>37</xdr:row>
      <xdr:rowOff>138836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129963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48529</xdr:rowOff>
    </xdr:from>
    <xdr:to>
      <xdr:col>67</xdr:col>
      <xdr:colOff>101600</xdr:colOff>
      <xdr:row>37</xdr:row>
      <xdr:rowOff>150129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141257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45190</xdr:rowOff>
    </xdr:from>
    <xdr:to>
      <xdr:col>85</xdr:col>
      <xdr:colOff>127000</xdr:colOff>
      <xdr:row>57</xdr:row>
      <xdr:rowOff>85244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17840"/>
          <a:ext cx="838200" cy="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18265</xdr:rowOff>
    </xdr:from>
    <xdr:to>
      <xdr:col>81</xdr:col>
      <xdr:colOff>50800</xdr:colOff>
      <xdr:row>57</xdr:row>
      <xdr:rowOff>85244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90915"/>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18265</xdr:rowOff>
    </xdr:from>
    <xdr:to>
      <xdr:col>76</xdr:col>
      <xdr:colOff>114300</xdr:colOff>
      <xdr:row>57</xdr:row>
      <xdr:rowOff>70745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90915"/>
          <a:ext cx="8890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11423</xdr:rowOff>
    </xdr:from>
    <xdr:to>
      <xdr:col>71</xdr:col>
      <xdr:colOff>177800</xdr:colOff>
      <xdr:row>57</xdr:row>
      <xdr:rowOff>70745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612623"/>
          <a:ext cx="889000" cy="23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165840</xdr:rowOff>
    </xdr:from>
    <xdr:to>
      <xdr:col>85</xdr:col>
      <xdr:colOff>177800</xdr:colOff>
      <xdr:row>57</xdr:row>
      <xdr:rowOff>95990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144267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34444</xdr:rowOff>
    </xdr:from>
    <xdr:to>
      <xdr:col>81</xdr:col>
      <xdr:colOff>101600</xdr:colOff>
      <xdr:row>57</xdr:row>
      <xdr:rowOff>136044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127171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9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138915</xdr:rowOff>
    </xdr:from>
    <xdr:to>
      <xdr:col>76</xdr:col>
      <xdr:colOff>165100</xdr:colOff>
      <xdr:row>57</xdr:row>
      <xdr:rowOff>69065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4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60192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3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19945</xdr:rowOff>
    </xdr:from>
    <xdr:to>
      <xdr:col>72</xdr:col>
      <xdr:colOff>38100</xdr:colOff>
      <xdr:row>57</xdr:row>
      <xdr:rowOff>121545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112672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132073</xdr:rowOff>
    </xdr:from>
    <xdr:to>
      <xdr:col>67</xdr:col>
      <xdr:colOff>101600</xdr:colOff>
      <xdr:row>56</xdr:row>
      <xdr:rowOff>62223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78750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32753</xdr:rowOff>
    </xdr:from>
    <xdr:to>
      <xdr:col>85</xdr:col>
      <xdr:colOff>127000</xdr:colOff>
      <xdr:row>79</xdr:row>
      <xdr:rowOff>41478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77303"/>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41478</xdr:rowOff>
    </xdr:from>
    <xdr:to>
      <xdr:col>81</xdr:col>
      <xdr:colOff>50800</xdr:colOff>
      <xdr:row>79</xdr:row>
      <xdr:rowOff>43841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8602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43841</xdr:rowOff>
    </xdr:from>
    <xdr:to>
      <xdr:col>76</xdr:col>
      <xdr:colOff>114300</xdr:colOff>
      <xdr:row>79</xdr:row>
      <xdr:rowOff>44247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8839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43726</xdr:rowOff>
    </xdr:from>
    <xdr:to>
      <xdr:col>71</xdr:col>
      <xdr:colOff>177800</xdr:colOff>
      <xdr:row>79</xdr:row>
      <xdr:rowOff>44247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8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153403</xdr:rowOff>
    </xdr:from>
    <xdr:to>
      <xdr:col>85</xdr:col>
      <xdr:colOff>177800</xdr:colOff>
      <xdr:row>79</xdr:row>
      <xdr:rowOff>83553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162128</xdr:rowOff>
    </xdr:from>
    <xdr:to>
      <xdr:col>81</xdr:col>
      <xdr:colOff>101600</xdr:colOff>
      <xdr:row>79</xdr:row>
      <xdr:rowOff>92278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83405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2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164491</xdr:rowOff>
    </xdr:from>
    <xdr:to>
      <xdr:col>76</xdr:col>
      <xdr:colOff>165100</xdr:colOff>
      <xdr:row>79</xdr:row>
      <xdr:rowOff>94641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85768</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164897</xdr:rowOff>
    </xdr:from>
    <xdr:to>
      <xdr:col>72</xdr:col>
      <xdr:colOff>38100</xdr:colOff>
      <xdr:row>79</xdr:row>
      <xdr:rowOff>95047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86174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46333" y="13630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164376</xdr:rowOff>
    </xdr:from>
    <xdr:to>
      <xdr:col>67</xdr:col>
      <xdr:colOff>101600</xdr:colOff>
      <xdr:row>79</xdr:row>
      <xdr:rowOff>94526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85653</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99302</xdr:rowOff>
    </xdr:from>
    <xdr:to>
      <xdr:col>85</xdr:col>
      <xdr:colOff>127000</xdr:colOff>
      <xdr:row>94</xdr:row>
      <xdr:rowOff>122751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215602"/>
          <a:ext cx="8382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122751</xdr:rowOff>
    </xdr:from>
    <xdr:to>
      <xdr:col>81</xdr:col>
      <xdr:colOff>50800</xdr:colOff>
      <xdr:row>94</xdr:row>
      <xdr:rowOff>128956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23905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128956</xdr:rowOff>
    </xdr:from>
    <xdr:to>
      <xdr:col>76</xdr:col>
      <xdr:colOff>114300</xdr:colOff>
      <xdr:row>94</xdr:row>
      <xdr:rowOff>144224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245256"/>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144224</xdr:rowOff>
    </xdr:from>
    <xdr:to>
      <xdr:col>71</xdr:col>
      <xdr:colOff>177800</xdr:colOff>
      <xdr:row>95</xdr:row>
      <xdr:rowOff>13382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260524"/>
          <a:ext cx="889000" cy="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48502</xdr:rowOff>
    </xdr:from>
    <xdr:to>
      <xdr:col>85</xdr:col>
      <xdr:colOff>177800</xdr:colOff>
      <xdr:row>94</xdr:row>
      <xdr:rowOff>150102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1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71379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1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71951</xdr:rowOff>
    </xdr:from>
    <xdr:to>
      <xdr:col>81</xdr:col>
      <xdr:colOff>101600</xdr:colOff>
      <xdr:row>95</xdr:row>
      <xdr:rowOff>2101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1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18628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9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78156</xdr:rowOff>
    </xdr:from>
    <xdr:to>
      <xdr:col>76</xdr:col>
      <xdr:colOff>165100</xdr:colOff>
      <xdr:row>95</xdr:row>
      <xdr:rowOff>8306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1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24833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9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93424</xdr:rowOff>
    </xdr:from>
    <xdr:to>
      <xdr:col>72</xdr:col>
      <xdr:colOff>38100</xdr:colOff>
      <xdr:row>95</xdr:row>
      <xdr:rowOff>23574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40101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9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134032</xdr:rowOff>
    </xdr:from>
    <xdr:to>
      <xdr:col>67</xdr:col>
      <xdr:colOff>101600</xdr:colOff>
      <xdr:row>95</xdr:row>
      <xdr:rowOff>64182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80709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119583</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1323300" y="6634683"/>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68783</xdr:rowOff>
    </xdr:from>
    <xdr:to>
      <xdr:col>116</xdr:col>
      <xdr:colOff>114300</xdr:colOff>
      <xdr:row>38</xdr:row>
      <xdr:rowOff>170383</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46981</xdr:rowOff>
    </xdr:from>
    <xdr:ext cx="313932"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年度同様に議会費、民生費、公債費で類似団体平均を超え、衛生費は類似団体平均を下回る結果となった。類似団体より手厚い分野が特定の目的に偏っている状態といえる。</a:t>
          </a:r>
        </a:p>
        <a:p>
          <a:r>
            <a:rPr kumimoji="1" lang="ja-JP" altLang="en-US" sz="1300">
              <a:latin typeface="ＭＳ Ｐゴシック" panose="020B0600070205080204" pitchFamily="50" charset="-128"/>
              <a:ea typeface="ＭＳ Ｐゴシック" panose="020B0600070205080204" pitchFamily="50" charset="-128"/>
            </a:rPr>
            <a:t>　衛生費の減少はごみ処理施設の基幹的設備の更新が終了したためである。</a:t>
          </a:r>
        </a:p>
        <a:p>
          <a:r>
            <a:rPr kumimoji="1" lang="ja-JP" altLang="en-US" sz="1300">
              <a:latin typeface="ＭＳ Ｐゴシック" panose="020B0600070205080204" pitchFamily="50" charset="-128"/>
              <a:ea typeface="ＭＳ Ｐゴシック" panose="020B0600070205080204" pitchFamily="50" charset="-128"/>
            </a:rPr>
            <a:t>　各項目で増減があるところ、公債費だけは増加を続けている。これは平成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年度まで学校施設の耐震補強等の事業が続いていた影響が大きい。今後も耐震性の低い庁舎の建て替え等、増加が見込まれる要因は多い。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億円に好転し、単年度収支もわずかながら黒字となった。令和元年度は財政調整基金を取り崩すことがなかったとはいえ、油断することなく早期に経常経費を是正し、基金の取崩しに依存した財政状況から脱却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令和元年度においては一般会計は財政調整基金を取り崩すことなく黒字となり、各会計とも黒字を維持している。</a:t>
          </a:r>
        </a:p>
        <a:p>
          <a:r>
            <a:rPr kumimoji="1" lang="ja-JP" altLang="en-US" sz="1400">
              <a:latin typeface="ＭＳ ゴシック" pitchFamily="49" charset="-128"/>
              <a:ea typeface="ＭＳ ゴシック" pitchFamily="49" charset="-128"/>
            </a:rPr>
            <a:t>　しかし、病院事業会計は依然として基準外繰入が多く（約</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3.03%</a:t>
          </a:r>
          <a:r>
            <a:rPr kumimoji="1" lang="ja-JP" altLang="en-US" sz="1400">
              <a:latin typeface="ＭＳ ゴシック" pitchFamily="49" charset="-128"/>
              <a:ea typeface="ＭＳ ゴシック" pitchFamily="49" charset="-128"/>
            </a:rPr>
            <a:t>）、病院への基準外繰出が一般会計の財政を悪化させている要因の一つである。収支改善や改革の取組が引き続き喫緊の課題である。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24098716</v>
      </c>
      <c r="BO4" s="431"/>
      <c r="BP4" s="431"/>
      <c r="BQ4" s="431"/>
      <c r="BR4" s="431"/>
      <c r="BS4" s="431"/>
      <c r="BT4" s="431"/>
      <c r="BU4" s="432"/>
      <c r="BV4" s="430">
        <v>24502644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5.8</v>
      </c>
      <c r="CU4" s="437"/>
      <c r="CV4" s="437"/>
      <c r="CW4" s="437"/>
      <c r="CX4" s="437"/>
      <c r="CY4" s="437"/>
      <c r="CZ4" s="437"/>
      <c r="DA4" s="438"/>
      <c r="DB4" s="436">
        <v>5.3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23167803</v>
      </c>
      <c r="BO5" s="468"/>
      <c r="BP5" s="468"/>
      <c r="BQ5" s="468"/>
      <c r="BR5" s="468"/>
      <c r="BS5" s="468"/>
      <c r="BT5" s="468"/>
      <c r="BU5" s="469"/>
      <c r="BV5" s="467">
        <v>23648164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v>
      </c>
      <c r="CU5" s="465"/>
      <c r="CV5" s="465"/>
      <c r="CW5" s="465"/>
      <c r="CX5" s="465"/>
      <c r="CY5" s="465"/>
      <c r="CZ5" s="465"/>
      <c r="DA5" s="466"/>
      <c r="DB5" s="464">
        <v>96.4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930913</v>
      </c>
      <c r="BO6" s="468"/>
      <c r="BP6" s="468"/>
      <c r="BQ6" s="468"/>
      <c r="BR6" s="468"/>
      <c r="BS6" s="468"/>
      <c r="BT6" s="468"/>
      <c r="BU6" s="469"/>
      <c r="BV6" s="467">
        <v>854480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100.1</v>
      </c>
      <c r="CU6" s="505"/>
      <c r="CV6" s="505"/>
      <c r="CW6" s="505"/>
      <c r="CX6" s="505"/>
      <c r="CY6" s="505"/>
      <c r="CZ6" s="505"/>
      <c r="DA6" s="506"/>
      <c r="DB6" s="504">
        <v>103.3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55798</v>
      </c>
      <c r="BO7" s="468"/>
      <c r="BP7" s="468"/>
      <c r="BQ7" s="468"/>
      <c r="BR7" s="468"/>
      <c r="BS7" s="468"/>
      <c r="BT7" s="468"/>
      <c r="BU7" s="469"/>
      <c r="BV7" s="467">
        <v>54350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15194179</v>
      </c>
      <c r="CU7" s="468"/>
      <c r="CV7" s="468"/>
      <c r="CW7" s="468"/>
      <c r="CX7" s="468"/>
      <c r="CY7" s="468"/>
      <c r="CZ7" s="468"/>
      <c r="DA7" s="469"/>
      <c r="DB7" s="467">
        <v>15045482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875115</v>
      </c>
      <c r="BO8" s="468"/>
      <c r="BP8" s="468"/>
      <c r="BQ8" s="468"/>
      <c r="BR8" s="468"/>
      <c r="BS8" s="468"/>
      <c r="BT8" s="468"/>
      <c r="BU8" s="469"/>
      <c r="BV8" s="467">
        <v>800130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0.78</v>
      </c>
      <c r="CU8" s="508"/>
      <c r="CV8" s="508"/>
      <c r="CW8" s="508"/>
      <c r="CX8" s="508"/>
      <c r="CY8" s="508"/>
      <c r="CZ8" s="508"/>
      <c r="DA8" s="509"/>
      <c r="DB8" s="507">
        <v>0.78</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58531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74985</v>
      </c>
      <c r="BO9" s="468"/>
      <c r="BP9" s="468"/>
      <c r="BQ9" s="468"/>
      <c r="BR9" s="468"/>
      <c r="BS9" s="468"/>
      <c r="BT9" s="468"/>
      <c r="BU9" s="469"/>
      <c r="BV9" s="467">
        <v>-20129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16.899999999999999</v>
      </c>
      <c r="CU9" s="465"/>
      <c r="CV9" s="465"/>
      <c r="CW9" s="465"/>
      <c r="CX9" s="465"/>
      <c r="CY9" s="465"/>
      <c r="CZ9" s="465"/>
      <c r="DA9" s="466"/>
      <c r="DB9" s="464">
        <v>16.5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61077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563</v>
      </c>
      <c r="BO10" s="468"/>
      <c r="BP10" s="468"/>
      <c r="BQ10" s="468"/>
      <c r="BR10" s="468"/>
      <c r="BS10" s="468"/>
      <c r="BT10" s="468"/>
      <c r="BU10" s="469"/>
      <c r="BV10" s="467">
        <v>285</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57382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300000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56765</v>
      </c>
      <c r="S13" s="552"/>
      <c r="T13" s="552"/>
      <c r="U13" s="552"/>
      <c r="V13" s="553"/>
      <c r="W13" s="483" t="s">
        <v>140</v>
      </c>
      <c r="X13" s="484"/>
      <c r="Y13" s="484"/>
      <c r="Z13" s="484"/>
      <c r="AA13" s="484"/>
      <c r="AB13" s="474"/>
      <c r="AC13" s="518">
        <v>1348</v>
      </c>
      <c r="AD13" s="519"/>
      <c r="AE13" s="519"/>
      <c r="AF13" s="519"/>
      <c r="AG13" s="561"/>
      <c r="AH13" s="518">
        <v>1569</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75548</v>
      </c>
      <c r="BO13" s="468"/>
      <c r="BP13" s="468"/>
      <c r="BQ13" s="468"/>
      <c r="BR13" s="468"/>
      <c r="BS13" s="468"/>
      <c r="BT13" s="468"/>
      <c r="BU13" s="469"/>
      <c r="BV13" s="467">
        <v>-319844</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8.3000000000000007</v>
      </c>
      <c r="CU13" s="465"/>
      <c r="CV13" s="465"/>
      <c r="CW13" s="465"/>
      <c r="CX13" s="465"/>
      <c r="CY13" s="465"/>
      <c r="CZ13" s="465"/>
      <c r="DA13" s="466"/>
      <c r="DB13" s="464">
        <v>8.1999999999999993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58139</v>
      </c>
      <c r="S14" s="552"/>
      <c r="T14" s="552"/>
      <c r="U14" s="552"/>
      <c r="V14" s="553"/>
      <c r="W14" s="457"/>
      <c r="X14" s="458"/>
      <c r="Y14" s="458"/>
      <c r="Z14" s="458"/>
      <c r="AA14" s="458"/>
      <c r="AB14" s="447"/>
      <c r="AC14" s="554">
        <v>4.9000000000000004</v>
      </c>
      <c r="AD14" s="555"/>
      <c r="AE14" s="555"/>
      <c r="AF14" s="555"/>
      <c r="AG14" s="556"/>
      <c r="AH14" s="554">
        <v>5.7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2.5</v>
      </c>
      <c r="CU14" s="566"/>
      <c r="CV14" s="566"/>
      <c r="CW14" s="566"/>
      <c r="CX14" s="566"/>
      <c r="CY14" s="566"/>
      <c r="CZ14" s="566"/>
      <c r="DA14" s="567"/>
      <c r="DB14" s="565">
        <v>10.6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57585</v>
      </c>
      <c r="S15" s="552"/>
      <c r="T15" s="552"/>
      <c r="U15" s="552"/>
      <c r="V15" s="553"/>
      <c r="W15" s="483" t="s">
        <v>148</v>
      </c>
      <c r="X15" s="484"/>
      <c r="Y15" s="484"/>
      <c r="Z15" s="484"/>
      <c r="AA15" s="484"/>
      <c r="AB15" s="474"/>
      <c r="AC15" s="518">
        <v>9587</v>
      </c>
      <c r="AD15" s="519"/>
      <c r="AE15" s="519"/>
      <c r="AF15" s="519"/>
      <c r="AG15" s="561"/>
      <c r="AH15" s="518">
        <v>9534</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9050633</v>
      </c>
      <c r="BO15" s="431"/>
      <c r="BP15" s="431"/>
      <c r="BQ15" s="431"/>
      <c r="BR15" s="431"/>
      <c r="BS15" s="431"/>
      <c r="BT15" s="431"/>
      <c r="BU15" s="432"/>
      <c r="BV15" s="430">
        <v>8868478</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34.799999999999997</v>
      </c>
      <c r="AD16" s="555"/>
      <c r="AE16" s="555"/>
      <c r="AF16" s="555"/>
      <c r="AG16" s="556"/>
      <c r="AH16" s="554">
        <v>34.6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11612228</v>
      </c>
      <c r="BO16" s="468"/>
      <c r="BP16" s="468"/>
      <c r="BQ16" s="468"/>
      <c r="BR16" s="468"/>
      <c r="BS16" s="468"/>
      <c r="BT16" s="468"/>
      <c r="BU16" s="469"/>
      <c r="BV16" s="467">
        <v>11240939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16614</v>
      </c>
      <c r="AD17" s="519"/>
      <c r="AE17" s="519"/>
      <c r="AF17" s="519"/>
      <c r="AG17" s="561"/>
      <c r="AH17" s="518">
        <v>16464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11625889</v>
      </c>
      <c r="BO17" s="468"/>
      <c r="BP17" s="468"/>
      <c r="BQ17" s="468"/>
      <c r="BR17" s="468"/>
      <c r="BS17" s="468"/>
      <c r="BT17" s="468"/>
      <c r="BU17" s="469"/>
      <c r="BV17" s="467">
        <v>11378644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276.31</v>
      </c>
      <c r="M18" s="583"/>
      <c r="N18" s="583"/>
      <c r="O18" s="583"/>
      <c r="P18" s="583"/>
      <c r="Q18" s="583"/>
      <c r="R18" s="584"/>
      <c r="S18" s="584"/>
      <c r="T18" s="584"/>
      <c r="U18" s="584"/>
      <c r="V18" s="585"/>
      <c r="W18" s="485"/>
      <c r="X18" s="486"/>
      <c r="Y18" s="486"/>
      <c r="Z18" s="486"/>
      <c r="AA18" s="486"/>
      <c r="AB18" s="477"/>
      <c r="AC18" s="586">
        <v>60.3</v>
      </c>
      <c r="AD18" s="587"/>
      <c r="AE18" s="587"/>
      <c r="AF18" s="587"/>
      <c r="AG18" s="588"/>
      <c r="AH18" s="586">
        <v>59.7</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15099430</v>
      </c>
      <c r="BO18" s="468"/>
      <c r="BP18" s="468"/>
      <c r="BQ18" s="468"/>
      <c r="BR18" s="468"/>
      <c r="BS18" s="468"/>
      <c r="BT18" s="468"/>
      <c r="BU18" s="469"/>
      <c r="BV18" s="467">
        <v>15248392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212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17543244</v>
      </c>
      <c r="BO19" s="468"/>
      <c r="BP19" s="468"/>
      <c r="BQ19" s="468"/>
      <c r="BR19" s="468"/>
      <c r="BS19" s="468"/>
      <c r="BT19" s="468"/>
      <c r="BU19" s="469"/>
      <c r="BV19" s="467">
        <v>17697871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22381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23213877</v>
      </c>
      <c r="BO23" s="468"/>
      <c r="BP23" s="468"/>
      <c r="BQ23" s="468"/>
      <c r="BR23" s="468"/>
      <c r="BS23" s="468"/>
      <c r="BT23" s="468"/>
      <c r="BU23" s="469"/>
      <c r="BV23" s="467">
        <v>24791522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8900</v>
      </c>
      <c r="R24" s="519"/>
      <c r="S24" s="519"/>
      <c r="T24" s="519"/>
      <c r="U24" s="519"/>
      <c r="V24" s="561"/>
      <c r="W24" s="620"/>
      <c r="X24" s="608"/>
      <c r="Y24" s="609"/>
      <c r="Z24" s="517" t="s">
        <v>172</v>
      </c>
      <c r="AA24" s="497"/>
      <c r="AB24" s="497"/>
      <c r="AC24" s="497"/>
      <c r="AD24" s="497"/>
      <c r="AE24" s="497"/>
      <c r="AF24" s="497"/>
      <c r="AG24" s="498"/>
      <c r="AH24" s="518">
        <v>410</v>
      </c>
      <c r="AI24" s="519"/>
      <c r="AJ24" s="519"/>
      <c r="AK24" s="519"/>
      <c r="AL24" s="561"/>
      <c r="AM24" s="518">
        <v>1259930</v>
      </c>
      <c r="AN24" s="519"/>
      <c r="AO24" s="519"/>
      <c r="AP24" s="519"/>
      <c r="AQ24" s="519"/>
      <c r="AR24" s="561"/>
      <c r="AS24" s="518">
        <v>3073</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15712516</v>
      </c>
      <c r="BO24" s="468"/>
      <c r="BP24" s="468"/>
      <c r="BQ24" s="468"/>
      <c r="BR24" s="468"/>
      <c r="BS24" s="468"/>
      <c r="BT24" s="468"/>
      <c r="BU24" s="469"/>
      <c r="BV24" s="467">
        <v>16335338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7300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177</v>
      </c>
      <c r="AN25" s="519"/>
      <c r="AO25" s="519"/>
      <c r="AP25" s="519"/>
      <c r="AQ25" s="519"/>
      <c r="AR25" s="561"/>
      <c r="AS25" s="518" t="s">
        <v>137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256450</v>
      </c>
      <c r="BO25" s="431"/>
      <c r="BP25" s="431"/>
      <c r="BQ25" s="431"/>
      <c r="BR25" s="431"/>
      <c r="BS25" s="431"/>
      <c r="BT25" s="431"/>
      <c r="BU25" s="432"/>
      <c r="BV25" s="430">
        <v>452899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6450</v>
      </c>
      <c r="R26" s="519"/>
      <c r="S26" s="519"/>
      <c r="T26" s="519"/>
      <c r="U26" s="519"/>
      <c r="V26" s="561"/>
      <c r="W26" s="620"/>
      <c r="X26" s="608"/>
      <c r="Y26" s="609"/>
      <c r="Z26" s="517" t="s">
        <v>180</v>
      </c>
      <c r="AA26" s="630"/>
      <c r="AB26" s="630"/>
      <c r="AC26" s="630"/>
      <c r="AD26" s="630"/>
      <c r="AE26" s="630"/>
      <c r="AF26" s="630"/>
      <c r="AG26" s="631"/>
      <c r="AH26" s="518">
        <v>31</v>
      </c>
      <c r="AI26" s="519"/>
      <c r="AJ26" s="519"/>
      <c r="AK26" s="519"/>
      <c r="AL26" s="561"/>
      <c r="AM26" s="518">
        <v>98704</v>
      </c>
      <c r="AN26" s="519"/>
      <c r="AO26" s="519"/>
      <c r="AP26" s="519"/>
      <c r="AQ26" s="519"/>
      <c r="AR26" s="561"/>
      <c r="AS26" s="518">
        <v>3184</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4300</v>
      </c>
      <c r="R27" s="519"/>
      <c r="S27" s="519"/>
      <c r="T27" s="519"/>
      <c r="U27" s="519"/>
      <c r="V27" s="561"/>
      <c r="W27" s="620"/>
      <c r="X27" s="608"/>
      <c r="Y27" s="609"/>
      <c r="Z27" s="517" t="s">
        <v>183</v>
      </c>
      <c r="AA27" s="497"/>
      <c r="AB27" s="497"/>
      <c r="AC27" s="497"/>
      <c r="AD27" s="497"/>
      <c r="AE27" s="497"/>
      <c r="AF27" s="497"/>
      <c r="AG27" s="498"/>
      <c r="AH27" s="518">
        <v>4</v>
      </c>
      <c r="AI27" s="519"/>
      <c r="AJ27" s="519"/>
      <c r="AK27" s="519"/>
      <c r="AL27" s="561"/>
      <c r="AM27" s="518">
        <v>14620</v>
      </c>
      <c r="AN27" s="519"/>
      <c r="AO27" s="519"/>
      <c r="AP27" s="519"/>
      <c r="AQ27" s="519"/>
      <c r="AR27" s="561"/>
      <c r="AS27" s="518">
        <v>3655</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1065897</v>
      </c>
      <c r="BO27" s="644"/>
      <c r="BP27" s="644"/>
      <c r="BQ27" s="644"/>
      <c r="BR27" s="644"/>
      <c r="BS27" s="644"/>
      <c r="BT27" s="644"/>
      <c r="BU27" s="645"/>
      <c r="BV27" s="643">
        <v>1065883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3800</v>
      </c>
      <c r="R28" s="519"/>
      <c r="S28" s="519"/>
      <c r="T28" s="519"/>
      <c r="U28" s="519"/>
      <c r="V28" s="561"/>
      <c r="W28" s="620"/>
      <c r="X28" s="608"/>
      <c r="Y28" s="609"/>
      <c r="Z28" s="517" t="s">
        <v>186</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5509039</v>
      </c>
      <c r="BO28" s="431"/>
      <c r="BP28" s="431"/>
      <c r="BQ28" s="431"/>
      <c r="BR28" s="431"/>
      <c r="BS28" s="431"/>
      <c r="BT28" s="431"/>
      <c r="BU28" s="432"/>
      <c r="BV28" s="430">
        <v>5108476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18</v>
      </c>
      <c r="M29" s="519"/>
      <c r="N29" s="519"/>
      <c r="O29" s="519"/>
      <c r="P29" s="561"/>
      <c r="Q29" s="518">
        <v>3600</v>
      </c>
      <c r="R29" s="519"/>
      <c r="S29" s="519"/>
      <c r="T29" s="519"/>
      <c r="U29" s="519"/>
      <c r="V29" s="561"/>
      <c r="W29" s="621"/>
      <c r="X29" s="622"/>
      <c r="Y29" s="623"/>
      <c r="Z29" s="517" t="s">
        <v>189</v>
      </c>
      <c r="AA29" s="497"/>
      <c r="AB29" s="497"/>
      <c r="AC29" s="497"/>
      <c r="AD29" s="497"/>
      <c r="AE29" s="497"/>
      <c r="AF29" s="497"/>
      <c r="AG29" s="498"/>
      <c r="AH29" s="518">
        <v>414</v>
      </c>
      <c r="AI29" s="519"/>
      <c r="AJ29" s="519"/>
      <c r="AK29" s="519"/>
      <c r="AL29" s="561"/>
      <c r="AM29" s="518">
        <v>1274550</v>
      </c>
      <c r="AN29" s="519"/>
      <c r="AO29" s="519"/>
      <c r="AP29" s="519"/>
      <c r="AQ29" s="519"/>
      <c r="AR29" s="561"/>
      <c r="AS29" s="518">
        <v>3079</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538018</v>
      </c>
      <c r="BO29" s="468"/>
      <c r="BP29" s="468"/>
      <c r="BQ29" s="468"/>
      <c r="BR29" s="468"/>
      <c r="BS29" s="468"/>
      <c r="BT29" s="468"/>
      <c r="BU29" s="469"/>
      <c r="BV29" s="467">
        <v>537964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97.9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3066269</v>
      </c>
      <c r="BO30" s="644"/>
      <c r="BP30" s="644"/>
      <c r="BQ30" s="644"/>
      <c r="BR30" s="644"/>
      <c r="BS30" s="644"/>
      <c r="BT30" s="644"/>
      <c r="BU30" s="645"/>
      <c r="BV30" s="643">
        <v>2865090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高崎市・安中市消防組合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安中市土地開発公社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健康増進施設恵みの湯事業特別会計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群馬県市町村総合事務組合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碓氷峠交流記念財団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IF('各会計、関係団体の財政状況及び健全化判断比率'!B33="","",'各会計、関係団体の財政状況及び健全化判断比率'!B33)</f>
        <v>介護サービス事業会計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群馬県市町村会館管理組合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群馬県後期高齢者医療広域連合（一般会計）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群馬県後期高齢者医療広域連合（事業会計）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f94BrENJCsbFKLtPBWVFKAw8PyZ/7WyXCvPHEPslANAU20Ib0lzAKeBQbRs4ecyZZC86qoYQGANudW2h16M5NQ==" saltValue="EbQZA0YIYAhC+yQ4lJUZ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7" t="s">
        <v>570</v>
      </c>
      <c r="D34" s="1247"/>
      <c r="E34" s="1248"/>
      <c r="F34" s="32">
        <v>13.43</v>
      </c>
      <c r="G34" s="33">
        <v>14.07</v>
      </c>
      <c r="H34" s="33">
        <v>14.46</v>
      </c>
      <c r="I34" s="33">
        <v>14.08</v>
      </c>
      <c r="J34" s="34">
        <v>14.14</v>
      </c>
      <c r="K34" s="22"/>
      <c r="L34" s="22"/>
      <c r="M34" s="22"/>
      <c r="N34" s="22"/>
      <c r="O34" s="22"/>
      <c r="P34" s="22"/>
    </row>
    <row r="35" spans="1:16" ht="39" customHeight="1" x14ac:dyDescent="0.15">
      <c r="A35" s="22"/>
      <c r="B35" s="35"/>
      <c r="C35" s="1241" t="s">
        <v>571</v>
      </c>
      <c r="D35" s="1242"/>
      <c r="E35" s="1243"/>
      <c r="F35" s="36">
        <v>5.39</v>
      </c>
      <c r="G35" s="37">
        <v>5.97</v>
      </c>
      <c r="H35" s="37">
        <v>5.44</v>
      </c>
      <c r="I35" s="37">
        <v>5.29</v>
      </c>
      <c r="J35" s="38">
        <v>5.75</v>
      </c>
      <c r="K35" s="22"/>
      <c r="L35" s="22"/>
      <c r="M35" s="22"/>
      <c r="N35" s="22"/>
      <c r="O35" s="22"/>
      <c r="P35" s="22"/>
    </row>
    <row r="36" spans="1:16" ht="39" customHeight="1" x14ac:dyDescent="0.15">
      <c r="A36" s="22"/>
      <c r="B36" s="35"/>
      <c r="C36" s="1241" t="s">
        <v>572</v>
      </c>
      <c r="D36" s="1242"/>
      <c r="E36" s="1243"/>
      <c r="F36" s="36">
        <v>1.91</v>
      </c>
      <c r="G36" s="37">
        <v>2.89</v>
      </c>
      <c r="H36" s="37">
        <v>2.2200000000000002</v>
      </c>
      <c r="I36" s="37">
        <v>2.14</v>
      </c>
      <c r="J36" s="38">
        <v>2.21</v>
      </c>
      <c r="K36" s="22"/>
      <c r="L36" s="22"/>
      <c r="M36" s="22"/>
      <c r="N36" s="22"/>
      <c r="O36" s="22"/>
      <c r="P36" s="22"/>
    </row>
    <row r="37" spans="1:16" ht="39" customHeight="1" x14ac:dyDescent="0.15">
      <c r="A37" s="22"/>
      <c r="B37" s="35"/>
      <c r="C37" s="1241" t="s">
        <v>573</v>
      </c>
      <c r="D37" s="1242"/>
      <c r="E37" s="1243"/>
      <c r="F37" s="36">
        <v>0.14000000000000001</v>
      </c>
      <c r="G37" s="37">
        <v>0.16</v>
      </c>
      <c r="H37" s="37">
        <v>0.14000000000000001</v>
      </c>
      <c r="I37" s="37">
        <v>0.82</v>
      </c>
      <c r="J37" s="38">
        <v>1.5</v>
      </c>
      <c r="K37" s="22"/>
      <c r="L37" s="22"/>
      <c r="M37" s="22"/>
      <c r="N37" s="22"/>
      <c r="O37" s="22"/>
      <c r="P37" s="22"/>
    </row>
    <row r="38" spans="1:16" ht="39" customHeight="1" x14ac:dyDescent="0.15">
      <c r="A38" s="22"/>
      <c r="B38" s="35"/>
      <c r="C38" s="1241" t="s">
        <v>574</v>
      </c>
      <c r="D38" s="1242"/>
      <c r="E38" s="1243"/>
      <c r="F38" s="36">
        <v>0.04</v>
      </c>
      <c r="G38" s="37">
        <v>0.04</v>
      </c>
      <c r="H38" s="37">
        <v>0.03</v>
      </c>
      <c r="I38" s="37">
        <v>0.03</v>
      </c>
      <c r="J38" s="38">
        <v>0.27</v>
      </c>
      <c r="K38" s="22"/>
      <c r="L38" s="22"/>
      <c r="M38" s="22"/>
      <c r="N38" s="22"/>
      <c r="O38" s="22"/>
      <c r="P38" s="22"/>
    </row>
    <row r="39" spans="1:16" ht="39" customHeight="1" x14ac:dyDescent="0.15">
      <c r="A39" s="22"/>
      <c r="B39" s="35"/>
      <c r="C39" s="1241" t="s">
        <v>575</v>
      </c>
      <c r="D39" s="1242"/>
      <c r="E39" s="1243"/>
      <c r="F39" s="36">
        <v>0.51</v>
      </c>
      <c r="G39" s="37">
        <v>0.28000000000000003</v>
      </c>
      <c r="H39" s="37">
        <v>0.86</v>
      </c>
      <c r="I39" s="37">
        <v>0.6</v>
      </c>
      <c r="J39" s="38">
        <v>0.27</v>
      </c>
      <c r="K39" s="22"/>
      <c r="L39" s="22"/>
      <c r="M39" s="22"/>
      <c r="N39" s="22"/>
      <c r="O39" s="22"/>
      <c r="P39" s="22"/>
    </row>
    <row r="40" spans="1:16" ht="39" customHeight="1" x14ac:dyDescent="0.15">
      <c r="A40" s="22"/>
      <c r="B40" s="35"/>
      <c r="C40" s="1241" t="s">
        <v>576</v>
      </c>
      <c r="D40" s="1242"/>
      <c r="E40" s="1243"/>
      <c r="F40" s="36">
        <v>0.21</v>
      </c>
      <c r="G40" s="37">
        <v>0.23</v>
      </c>
      <c r="H40" s="37">
        <v>0.2</v>
      </c>
      <c r="I40" s="37">
        <v>0.19</v>
      </c>
      <c r="J40" s="38">
        <v>0.15</v>
      </c>
      <c r="K40" s="22"/>
      <c r="L40" s="22"/>
      <c r="M40" s="22"/>
      <c r="N40" s="22"/>
      <c r="O40" s="22"/>
      <c r="P40" s="22"/>
    </row>
    <row r="41" spans="1:16" ht="39" customHeight="1" x14ac:dyDescent="0.15">
      <c r="A41" s="22"/>
      <c r="B41" s="35"/>
      <c r="C41" s="1241" t="s">
        <v>577</v>
      </c>
      <c r="D41" s="1242"/>
      <c r="E41" s="1243"/>
      <c r="F41" s="36">
        <v>0.01</v>
      </c>
      <c r="G41" s="37">
        <v>0.09</v>
      </c>
      <c r="H41" s="37">
        <v>0.02</v>
      </c>
      <c r="I41" s="37">
        <v>0.02</v>
      </c>
      <c r="J41" s="38">
        <v>0.02</v>
      </c>
      <c r="K41" s="22"/>
      <c r="L41" s="22"/>
      <c r="M41" s="22"/>
      <c r="N41" s="22"/>
      <c r="O41" s="22"/>
      <c r="P41" s="22"/>
    </row>
    <row r="42" spans="1:16" ht="39" customHeight="1" x14ac:dyDescent="0.15">
      <c r="A42" s="22"/>
      <c r="B42" s="39"/>
      <c r="C42" s="1241" t="s">
        <v>578</v>
      </c>
      <c r="D42" s="1242"/>
      <c r="E42" s="1243"/>
      <c r="F42" s="36" t="s">
        <v>520</v>
      </c>
      <c r="G42" s="37" t="s">
        <v>520</v>
      </c>
      <c r="H42" s="37" t="s">
        <v>520</v>
      </c>
      <c r="I42" s="37" t="s">
        <v>520</v>
      </c>
      <c r="J42" s="38" t="s">
        <v>520</v>
      </c>
      <c r="K42" s="22"/>
      <c r="L42" s="22"/>
      <c r="M42" s="22"/>
      <c r="N42" s="22"/>
      <c r="O42" s="22"/>
      <c r="P42" s="22"/>
    </row>
    <row r="43" spans="1:16" ht="39" customHeight="1" thickBot="1" x14ac:dyDescent="0.2">
      <c r="A43" s="22"/>
      <c r="B43" s="40"/>
      <c r="C43" s="1244" t="s">
        <v>579</v>
      </c>
      <c r="D43" s="1245"/>
      <c r="E43" s="1246"/>
      <c r="F43" s="41">
        <v>0.02</v>
      </c>
      <c r="G43" s="42">
        <v>0</v>
      </c>
      <c r="H43" s="42">
        <v>0.01</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OTVvlzEGThrG70b2UWQ4fN4CPJ8g02Dd73zqb9CIfo4y89WdAZywyiuyRTWnCkEDcr42lMXxS/jkDsNapB5QQ==" saltValue="tg17vu5vYpt8Lksvnf7M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2849</v>
      </c>
      <c r="L45" s="60">
        <v>2964</v>
      </c>
      <c r="M45" s="60">
        <v>2986</v>
      </c>
      <c r="N45" s="60">
        <v>2967</v>
      </c>
      <c r="O45" s="61">
        <v>3011</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520</v>
      </c>
      <c r="L46" s="64" t="s">
        <v>520</v>
      </c>
      <c r="M46" s="64" t="s">
        <v>520</v>
      </c>
      <c r="N46" s="64" t="s">
        <v>520</v>
      </c>
      <c r="O46" s="65" t="s">
        <v>520</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520</v>
      </c>
      <c r="L47" s="64" t="s">
        <v>520</v>
      </c>
      <c r="M47" s="64" t="s">
        <v>520</v>
      </c>
      <c r="N47" s="64" t="s">
        <v>520</v>
      </c>
      <c r="O47" s="65" t="s">
        <v>520</v>
      </c>
      <c r="P47" s="48"/>
      <c r="Q47" s="48"/>
      <c r="R47" s="48"/>
      <c r="S47" s="48"/>
      <c r="T47" s="48"/>
      <c r="U47" s="48"/>
    </row>
    <row r="48" spans="1:21" ht="30.75" customHeight="1" x14ac:dyDescent="0.15">
      <c r="A48" s="48"/>
      <c r="B48" s="1251"/>
      <c r="C48" s="1252"/>
      <c r="D48" s="62"/>
      <c r="E48" s="1257" t="s">
        <v>15</v>
      </c>
      <c r="F48" s="1257"/>
      <c r="G48" s="1257"/>
      <c r="H48" s="1257"/>
      <c r="I48" s="1257"/>
      <c r="J48" s="1258"/>
      <c r="K48" s="63">
        <v>586</v>
      </c>
      <c r="L48" s="64">
        <v>606</v>
      </c>
      <c r="M48" s="64">
        <v>596</v>
      </c>
      <c r="N48" s="64">
        <v>607</v>
      </c>
      <c r="O48" s="65">
        <v>597</v>
      </c>
      <c r="P48" s="48"/>
      <c r="Q48" s="48"/>
      <c r="R48" s="48"/>
      <c r="S48" s="48"/>
      <c r="T48" s="48"/>
      <c r="U48" s="48"/>
    </row>
    <row r="49" spans="1:21" ht="30.75" customHeight="1" x14ac:dyDescent="0.15">
      <c r="A49" s="48"/>
      <c r="B49" s="1251"/>
      <c r="C49" s="1252"/>
      <c r="D49" s="62"/>
      <c r="E49" s="1257" t="s">
        <v>16</v>
      </c>
      <c r="F49" s="1257"/>
      <c r="G49" s="1257"/>
      <c r="H49" s="1257"/>
      <c r="I49" s="1257"/>
      <c r="J49" s="1258"/>
      <c r="K49" s="63">
        <v>33</v>
      </c>
      <c r="L49" s="64">
        <v>29</v>
      </c>
      <c r="M49" s="64">
        <v>36</v>
      </c>
      <c r="N49" s="64">
        <v>42</v>
      </c>
      <c r="O49" s="65">
        <v>43</v>
      </c>
      <c r="P49" s="48"/>
      <c r="Q49" s="48"/>
      <c r="R49" s="48"/>
      <c r="S49" s="48"/>
      <c r="T49" s="48"/>
      <c r="U49" s="48"/>
    </row>
    <row r="50" spans="1:21" ht="30.75" customHeight="1" x14ac:dyDescent="0.15">
      <c r="A50" s="48"/>
      <c r="B50" s="1251"/>
      <c r="C50" s="1252"/>
      <c r="D50" s="62"/>
      <c r="E50" s="1257" t="s">
        <v>17</v>
      </c>
      <c r="F50" s="1257"/>
      <c r="G50" s="1257"/>
      <c r="H50" s="1257"/>
      <c r="I50" s="1257"/>
      <c r="J50" s="1258"/>
      <c r="K50" s="63">
        <v>10</v>
      </c>
      <c r="L50" s="64">
        <v>4</v>
      </c>
      <c r="M50" s="64">
        <v>2</v>
      </c>
      <c r="N50" s="64">
        <v>1</v>
      </c>
      <c r="O50" s="65">
        <v>1</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520</v>
      </c>
      <c r="L51" s="64" t="s">
        <v>520</v>
      </c>
      <c r="M51" s="64" t="s">
        <v>520</v>
      </c>
      <c r="N51" s="64" t="s">
        <v>520</v>
      </c>
      <c r="O51" s="65" t="s">
        <v>520</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2455</v>
      </c>
      <c r="L52" s="64">
        <v>2531</v>
      </c>
      <c r="M52" s="64">
        <v>2605</v>
      </c>
      <c r="N52" s="64">
        <v>2563</v>
      </c>
      <c r="O52" s="65">
        <v>2520</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1023</v>
      </c>
      <c r="L53" s="69">
        <v>1072</v>
      </c>
      <c r="M53" s="69">
        <v>1015</v>
      </c>
      <c r="N53" s="69">
        <v>1054</v>
      </c>
      <c r="O53" s="70">
        <v>1132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5" t="s">
        <v>25</v>
      </c>
      <c r="C57" s="1266"/>
      <c r="D57" s="1269" t="s">
        <v>26</v>
      </c>
      <c r="E57" s="1270"/>
      <c r="F57" s="1270"/>
      <c r="G57" s="1270"/>
      <c r="H57" s="1270"/>
      <c r="I57" s="1270"/>
      <c r="J57" s="1271"/>
      <c r="K57" s="83"/>
      <c r="L57" s="84"/>
      <c r="M57" s="84"/>
      <c r="N57" s="84"/>
      <c r="O57" s="85"/>
    </row>
    <row r="58" spans="1:21" ht="31.5" customHeight="1" thickBot="1" x14ac:dyDescent="0.2">
      <c r="B58" s="1267"/>
      <c r="C58" s="1268"/>
      <c r="D58" s="1272" t="s">
        <v>27</v>
      </c>
      <c r="E58" s="1273"/>
      <c r="F58" s="1273"/>
      <c r="G58" s="1273"/>
      <c r="H58" s="1273"/>
      <c r="I58" s="1273"/>
      <c r="J58" s="12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NPO6WCxmgKFC221N2Nke1f6U+mVLe/XOFF8SmDnYyeXopjIvLBOLstRnm4Ym2Pim6RJO1aqpAwm8/oOooyolw==" saltValue="aLxQKF9SDelM7iWtESCB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5" t="s">
        <v>30</v>
      </c>
      <c r="C41" s="1276"/>
      <c r="D41" s="102"/>
      <c r="E41" s="1281" t="s">
        <v>31</v>
      </c>
      <c r="F41" s="1281"/>
      <c r="G41" s="1281"/>
      <c r="H41" s="1282"/>
      <c r="I41" s="103">
        <v>26996</v>
      </c>
      <c r="J41" s="104">
        <v>25780</v>
      </c>
      <c r="K41" s="104">
        <v>25492</v>
      </c>
      <c r="L41" s="104">
        <v>24792</v>
      </c>
      <c r="M41" s="105">
        <v>23214</v>
      </c>
    </row>
    <row r="42" spans="2:13" ht="27.75" customHeight="1" x14ac:dyDescent="0.15">
      <c r="B42" s="1277"/>
      <c r="C42" s="1278"/>
      <c r="D42" s="106"/>
      <c r="E42" s="1283" t="s">
        <v>32</v>
      </c>
      <c r="F42" s="1283"/>
      <c r="G42" s="1283"/>
      <c r="H42" s="1284"/>
      <c r="I42" s="107">
        <v>127</v>
      </c>
      <c r="J42" s="108">
        <v>114</v>
      </c>
      <c r="K42" s="108">
        <v>104</v>
      </c>
      <c r="L42" s="108">
        <v>103</v>
      </c>
      <c r="M42" s="109">
        <v>88</v>
      </c>
    </row>
    <row r="43" spans="2:13" ht="27.75" customHeight="1" x14ac:dyDescent="0.15">
      <c r="B43" s="1277"/>
      <c r="C43" s="1278"/>
      <c r="D43" s="106"/>
      <c r="E43" s="1283" t="s">
        <v>33</v>
      </c>
      <c r="F43" s="1283"/>
      <c r="G43" s="1283"/>
      <c r="H43" s="1284"/>
      <c r="I43" s="107">
        <v>6845</v>
      </c>
      <c r="J43" s="108">
        <v>6906</v>
      </c>
      <c r="K43" s="108">
        <v>6746</v>
      </c>
      <c r="L43" s="108">
        <v>6575</v>
      </c>
      <c r="M43" s="109">
        <v>6283</v>
      </c>
    </row>
    <row r="44" spans="2:13" ht="27.75" customHeight="1" x14ac:dyDescent="0.15">
      <c r="B44" s="1277"/>
      <c r="C44" s="1278"/>
      <c r="D44" s="106"/>
      <c r="E44" s="1283" t="s">
        <v>34</v>
      </c>
      <c r="F44" s="1283"/>
      <c r="G44" s="1283"/>
      <c r="H44" s="1284"/>
      <c r="I44" s="107">
        <v>278</v>
      </c>
      <c r="J44" s="108">
        <v>284</v>
      </c>
      <c r="K44" s="108">
        <v>286</v>
      </c>
      <c r="L44" s="108">
        <v>272</v>
      </c>
      <c r="M44" s="109">
        <v>248</v>
      </c>
    </row>
    <row r="45" spans="2:13" ht="27.75" customHeight="1" x14ac:dyDescent="0.15">
      <c r="B45" s="1277"/>
      <c r="C45" s="1278"/>
      <c r="D45" s="106"/>
      <c r="E45" s="1283" t="s">
        <v>35</v>
      </c>
      <c r="F45" s="1283"/>
      <c r="G45" s="1283"/>
      <c r="H45" s="1284"/>
      <c r="I45" s="107">
        <v>3411</v>
      </c>
      <c r="J45" s="108">
        <v>3197</v>
      </c>
      <c r="K45" s="108">
        <v>3065</v>
      </c>
      <c r="L45" s="108">
        <v>2935</v>
      </c>
      <c r="M45" s="109">
        <v>2923</v>
      </c>
    </row>
    <row r="46" spans="2:13" ht="27.75" customHeight="1" x14ac:dyDescent="0.15">
      <c r="B46" s="1277"/>
      <c r="C46" s="1278"/>
      <c r="D46" s="110"/>
      <c r="E46" s="1283" t="s">
        <v>36</v>
      </c>
      <c r="F46" s="1283"/>
      <c r="G46" s="1283"/>
      <c r="H46" s="1284"/>
      <c r="I46" s="107">
        <v>513</v>
      </c>
      <c r="J46" s="108">
        <v>438</v>
      </c>
      <c r="K46" s="108">
        <v>451</v>
      </c>
      <c r="L46" s="108">
        <v>252</v>
      </c>
      <c r="M46" s="109">
        <v>258</v>
      </c>
    </row>
    <row r="47" spans="2:13" ht="27.75" customHeight="1" x14ac:dyDescent="0.15">
      <c r="B47" s="1277"/>
      <c r="C47" s="1278"/>
      <c r="D47" s="111"/>
      <c r="E47" s="1285" t="s">
        <v>37</v>
      </c>
      <c r="F47" s="1286"/>
      <c r="G47" s="1286"/>
      <c r="H47" s="1287"/>
      <c r="I47" s="107" t="s">
        <v>520</v>
      </c>
      <c r="J47" s="108" t="s">
        <v>520</v>
      </c>
      <c r="K47" s="108" t="s">
        <v>520</v>
      </c>
      <c r="L47" s="108" t="s">
        <v>520</v>
      </c>
      <c r="M47" s="109" t="s">
        <v>520</v>
      </c>
    </row>
    <row r="48" spans="2:13" ht="27.75" customHeight="1" x14ac:dyDescent="0.15">
      <c r="B48" s="1277"/>
      <c r="C48" s="1278"/>
      <c r="D48" s="106"/>
      <c r="E48" s="1283" t="s">
        <v>38</v>
      </c>
      <c r="F48" s="1283"/>
      <c r="G48" s="1283"/>
      <c r="H48" s="1284"/>
      <c r="I48" s="107" t="s">
        <v>520</v>
      </c>
      <c r="J48" s="108" t="s">
        <v>520</v>
      </c>
      <c r="K48" s="108" t="s">
        <v>520</v>
      </c>
      <c r="L48" s="108" t="s">
        <v>520</v>
      </c>
      <c r="M48" s="109" t="s">
        <v>520</v>
      </c>
    </row>
    <row r="49" spans="2:13" ht="27.75" customHeight="1" x14ac:dyDescent="0.15">
      <c r="B49" s="1279"/>
      <c r="C49" s="1280"/>
      <c r="D49" s="106"/>
      <c r="E49" s="1283" t="s">
        <v>39</v>
      </c>
      <c r="F49" s="1283"/>
      <c r="G49" s="1283"/>
      <c r="H49" s="1284"/>
      <c r="I49" s="107" t="s">
        <v>520</v>
      </c>
      <c r="J49" s="108" t="s">
        <v>520</v>
      </c>
      <c r="K49" s="108" t="s">
        <v>520</v>
      </c>
      <c r="L49" s="108" t="s">
        <v>520</v>
      </c>
      <c r="M49" s="109" t="s">
        <v>520</v>
      </c>
    </row>
    <row r="50" spans="2:13" ht="27.75" customHeight="1" x14ac:dyDescent="0.15">
      <c r="B50" s="1288" t="s">
        <v>40</v>
      </c>
      <c r="C50" s="1289"/>
      <c r="D50" s="112"/>
      <c r="E50" s="1283" t="s">
        <v>41</v>
      </c>
      <c r="F50" s="1283"/>
      <c r="G50" s="1283"/>
      <c r="H50" s="1284"/>
      <c r="I50" s="107">
        <v>8177</v>
      </c>
      <c r="J50" s="108">
        <v>7378</v>
      </c>
      <c r="K50" s="108">
        <v>7263</v>
      </c>
      <c r="L50" s="108">
        <v>7493</v>
      </c>
      <c r="M50" s="109">
        <v>7928</v>
      </c>
    </row>
    <row r="51" spans="2:13" ht="27.75" customHeight="1" x14ac:dyDescent="0.15">
      <c r="B51" s="1277"/>
      <c r="C51" s="1278"/>
      <c r="D51" s="106"/>
      <c r="E51" s="1283" t="s">
        <v>42</v>
      </c>
      <c r="F51" s="1283"/>
      <c r="G51" s="1283"/>
      <c r="H51" s="1284"/>
      <c r="I51" s="107">
        <v>3085</v>
      </c>
      <c r="J51" s="108">
        <v>3025</v>
      </c>
      <c r="K51" s="108">
        <v>2907</v>
      </c>
      <c r="L51" s="108">
        <v>2600</v>
      </c>
      <c r="M51" s="109">
        <v>2322</v>
      </c>
    </row>
    <row r="52" spans="2:13" ht="27.75" customHeight="1" x14ac:dyDescent="0.15">
      <c r="B52" s="1279"/>
      <c r="C52" s="1280"/>
      <c r="D52" s="106"/>
      <c r="E52" s="1283" t="s">
        <v>43</v>
      </c>
      <c r="F52" s="1283"/>
      <c r="G52" s="1283"/>
      <c r="H52" s="1284"/>
      <c r="I52" s="107">
        <v>24724</v>
      </c>
      <c r="J52" s="108">
        <v>24369</v>
      </c>
      <c r="K52" s="108">
        <v>24049</v>
      </c>
      <c r="L52" s="108">
        <v>23479</v>
      </c>
      <c r="M52" s="109">
        <v>22433</v>
      </c>
    </row>
    <row r="53" spans="2:13" ht="27.75" customHeight="1" thickBot="1" x14ac:dyDescent="0.2">
      <c r="B53" s="1290" t="s">
        <v>44</v>
      </c>
      <c r="C53" s="1291"/>
      <c r="D53" s="113"/>
      <c r="E53" s="1292" t="s">
        <v>45</v>
      </c>
      <c r="F53" s="1292"/>
      <c r="G53" s="1292"/>
      <c r="H53" s="1293"/>
      <c r="I53" s="114">
        <v>2184</v>
      </c>
      <c r="J53" s="115">
        <v>1946</v>
      </c>
      <c r="K53" s="115">
        <v>1924</v>
      </c>
      <c r="L53" s="115">
        <v>1357</v>
      </c>
      <c r="M53" s="116">
        <v>331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bruLy29/7zLHu+lhSlK06XflQEbzMJgVDuOiBeXFWk9/H4b4FyqgVOKjWpYxPDt/yXlpdQCz8e6A8WyU/P1xQ==" saltValue="QWtS9agxhOHq0XvjFLp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2" t="s">
        <v>48</v>
      </c>
      <c r="D55" s="1302"/>
      <c r="E55" s="1303"/>
      <c r="F55" s="128">
        <v>4998</v>
      </c>
      <c r="G55" s="128">
        <v>5108</v>
      </c>
      <c r="H55" s="129">
        <v>5509</v>
      </c>
    </row>
    <row r="56" spans="2:8" ht="52.5" customHeight="1" x14ac:dyDescent="0.15">
      <c r="B56" s="130"/>
      <c r="C56" s="1304" t="s">
        <v>49</v>
      </c>
      <c r="D56" s="1304"/>
      <c r="E56" s="1305"/>
      <c r="F56" s="131">
        <v>538</v>
      </c>
      <c r="G56" s="131">
        <v>538</v>
      </c>
      <c r="H56" s="132">
        <v>538</v>
      </c>
    </row>
    <row r="57" spans="2:8" ht="53.25" customHeight="1" x14ac:dyDescent="0.15">
      <c r="B57" s="130"/>
      <c r="C57" s="1306" t="s">
        <v>50</v>
      </c>
      <c r="D57" s="1306"/>
      <c r="E57" s="1307"/>
      <c r="F57" s="133">
        <v>2758</v>
      </c>
      <c r="G57" s="133">
        <v>2865</v>
      </c>
      <c r="H57" s="134">
        <v>3066</v>
      </c>
    </row>
    <row r="58" spans="2:8" ht="45.75" customHeight="1" x14ac:dyDescent="0.15">
      <c r="B58" s="135"/>
      <c r="C58" s="1294" t="s">
        <v>590</v>
      </c>
      <c r="D58" s="1295"/>
      <c r="E58" s="1296"/>
      <c r="F58" s="136">
        <v>1602</v>
      </c>
      <c r="G58" s="136">
        <v>1603</v>
      </c>
      <c r="H58" s="137">
        <v>1603</v>
      </c>
    </row>
    <row r="59" spans="2:8" ht="45.75" customHeight="1" x14ac:dyDescent="0.15">
      <c r="B59" s="135"/>
      <c r="C59" s="1294" t="s">
        <v>591</v>
      </c>
      <c r="D59" s="1295"/>
      <c r="E59" s="1296"/>
      <c r="F59" s="136">
        <v>502</v>
      </c>
      <c r="G59" s="136">
        <v>521</v>
      </c>
      <c r="H59" s="137">
        <v>620</v>
      </c>
    </row>
    <row r="60" spans="2:8" ht="45.75" customHeight="1" x14ac:dyDescent="0.15">
      <c r="B60" s="135"/>
      <c r="C60" s="1294" t="s">
        <v>592</v>
      </c>
      <c r="D60" s="1295"/>
      <c r="E60" s="1296"/>
      <c r="F60" s="136">
        <v>228</v>
      </c>
      <c r="G60" s="136">
        <v>328</v>
      </c>
      <c r="H60" s="137">
        <v>428</v>
      </c>
    </row>
    <row r="61" spans="2:8" ht="45.75" customHeight="1" x14ac:dyDescent="0.15">
      <c r="B61" s="135"/>
      <c r="C61" s="1294" t="s">
        <v>593</v>
      </c>
      <c r="D61" s="1295"/>
      <c r="E61" s="1296"/>
      <c r="F61" s="136">
        <v>201</v>
      </c>
      <c r="G61" s="136">
        <v>181</v>
      </c>
      <c r="H61" s="137">
        <v>185</v>
      </c>
    </row>
    <row r="62" spans="2:8" ht="45.75" customHeight="1" thickBot="1" x14ac:dyDescent="0.2">
      <c r="B62" s="138"/>
      <c r="C62" s="1297" t="s">
        <v>594</v>
      </c>
      <c r="D62" s="1298"/>
      <c r="E62" s="1299"/>
      <c r="F62" s="139">
        <v>96</v>
      </c>
      <c r="G62" s="139">
        <v>103</v>
      </c>
      <c r="H62" s="140">
        <v>86</v>
      </c>
    </row>
    <row r="63" spans="2:8" ht="52.5" customHeight="1" thickBot="1" x14ac:dyDescent="0.2">
      <c r="B63" s="141"/>
      <c r="C63" s="1300" t="s">
        <v>51</v>
      </c>
      <c r="D63" s="1300"/>
      <c r="E63" s="1301"/>
      <c r="F63" s="142">
        <v>8294</v>
      </c>
      <c r="G63" s="142">
        <v>8512</v>
      </c>
      <c r="H63" s="143">
        <v>9113</v>
      </c>
    </row>
    <row r="64" spans="2:8" ht="15" customHeight="1" x14ac:dyDescent="0.15"/>
  </sheetData>
  <sheetProtection algorithmName="SHA-512" hashValue="3LISDnB3VGV9rBtUyST0MXycF5fDRJcpFvyEV4D9QF5IXYb0F/ctfLs2aJvkO9Got2UGE5Oirvj1nqNPVJDJ+g==" saltValue="BebVXb3+aZw7H0qVL0rY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Z16" zoomScaleNormal="100" zoomScaleSheetLayoutView="55" workbookViewId="0">
      <selection activeCell="CD40" sqref="CD4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0" t="s">
        <v>605</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561</v>
      </c>
      <c r="BQ50" s="1313"/>
      <c r="BR50" s="1313"/>
      <c r="BS50" s="1313"/>
      <c r="BT50" s="1313"/>
      <c r="BU50" s="1313"/>
      <c r="BV50" s="1313"/>
      <c r="BW50" s="1313"/>
      <c r="BX50" s="1313" t="s">
        <v>562</v>
      </c>
      <c r="BY50" s="1313"/>
      <c r="BZ50" s="1313"/>
      <c r="CA50" s="1313"/>
      <c r="CB50" s="1313"/>
      <c r="CC50" s="1313"/>
      <c r="CD50" s="1313"/>
      <c r="CE50" s="1313"/>
      <c r="CF50" s="1313" t="s">
        <v>563</v>
      </c>
      <c r="CG50" s="1313"/>
      <c r="CH50" s="1313"/>
      <c r="CI50" s="1313"/>
      <c r="CJ50" s="1313"/>
      <c r="CK50" s="1313"/>
      <c r="CL50" s="1313"/>
      <c r="CM50" s="1313"/>
      <c r="CN50" s="1313" t="s">
        <v>564</v>
      </c>
      <c r="CO50" s="1313"/>
      <c r="CP50" s="1313"/>
      <c r="CQ50" s="1313"/>
      <c r="CR50" s="1313"/>
      <c r="CS50" s="1313"/>
      <c r="CT50" s="1313"/>
      <c r="CU50" s="1313"/>
      <c r="CV50" s="1313" t="s">
        <v>565</v>
      </c>
      <c r="CW50" s="1313"/>
      <c r="CX50" s="1313"/>
      <c r="CY50" s="1313"/>
      <c r="CZ50" s="1313"/>
      <c r="DA50" s="1313"/>
      <c r="DB50" s="1313"/>
      <c r="DC50" s="1313"/>
    </row>
    <row r="51" spans="1:109" ht="13.5" customHeight="1" x14ac:dyDescent="0.15">
      <c r="B51" s="395"/>
      <c r="G51" s="1316"/>
      <c r="H51" s="1316"/>
      <c r="I51" s="1329"/>
      <c r="J51" s="1329"/>
      <c r="K51" s="1315"/>
      <c r="L51" s="1315"/>
      <c r="M51" s="1315"/>
      <c r="N51" s="1315"/>
      <c r="AM51" s="404"/>
      <c r="AN51" s="1311" t="s">
        <v>607</v>
      </c>
      <c r="AO51" s="1311"/>
      <c r="AP51" s="1311"/>
      <c r="AQ51" s="1311"/>
      <c r="AR51" s="1311"/>
      <c r="AS51" s="1311"/>
      <c r="AT51" s="1311"/>
      <c r="AU51" s="1311"/>
      <c r="AV51" s="1311"/>
      <c r="AW51" s="1311"/>
      <c r="AX51" s="1311"/>
      <c r="AY51" s="1311"/>
      <c r="AZ51" s="1311"/>
      <c r="BA51" s="1311"/>
      <c r="BB51" s="1311" t="s">
        <v>608</v>
      </c>
      <c r="BC51" s="1311"/>
      <c r="BD51" s="1311"/>
      <c r="BE51" s="1311"/>
      <c r="BF51" s="1311"/>
      <c r="BG51" s="1311"/>
      <c r="BH51" s="1311"/>
      <c r="BI51" s="1311"/>
      <c r="BJ51" s="1311"/>
      <c r="BK51" s="1311"/>
      <c r="BL51" s="1311"/>
      <c r="BM51" s="1311"/>
      <c r="BN51" s="1311"/>
      <c r="BO51" s="1311"/>
      <c r="BP51" s="1308">
        <v>16.8</v>
      </c>
      <c r="BQ51" s="1308"/>
      <c r="BR51" s="1308"/>
      <c r="BS51" s="1308"/>
      <c r="BT51" s="1308"/>
      <c r="BU51" s="1308"/>
      <c r="BV51" s="1308"/>
      <c r="BW51" s="1308"/>
      <c r="BX51" s="1308">
        <v>15.1</v>
      </c>
      <c r="BY51" s="1308"/>
      <c r="BZ51" s="1308"/>
      <c r="CA51" s="1308"/>
      <c r="CB51" s="1308"/>
      <c r="CC51" s="1308"/>
      <c r="CD51" s="1308"/>
      <c r="CE51" s="1308"/>
      <c r="CF51" s="1308">
        <v>15.1</v>
      </c>
      <c r="CG51" s="1308"/>
      <c r="CH51" s="1308"/>
      <c r="CI51" s="1308"/>
      <c r="CJ51" s="1308"/>
      <c r="CK51" s="1308"/>
      <c r="CL51" s="1308"/>
      <c r="CM51" s="1308"/>
      <c r="CN51" s="1308">
        <v>10.6</v>
      </c>
      <c r="CO51" s="1308"/>
      <c r="CP51" s="1308"/>
      <c r="CQ51" s="1308"/>
      <c r="CR51" s="1308"/>
      <c r="CS51" s="1308"/>
      <c r="CT51" s="1308"/>
      <c r="CU51" s="1308"/>
      <c r="CV51" s="1308">
        <v>2.5</v>
      </c>
      <c r="CW51" s="1308"/>
      <c r="CX51" s="1308"/>
      <c r="CY51" s="1308"/>
      <c r="CZ51" s="1308"/>
      <c r="DA51" s="1308"/>
      <c r="DB51" s="1308"/>
      <c r="DC51" s="1308"/>
    </row>
    <row r="52" spans="1:109" x14ac:dyDescent="0.15">
      <c r="B52" s="395"/>
      <c r="G52" s="1316"/>
      <c r="H52" s="1316"/>
      <c r="I52" s="1329"/>
      <c r="J52" s="1329"/>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609</v>
      </c>
      <c r="BC53" s="1311"/>
      <c r="BD53" s="1311"/>
      <c r="BE53" s="1311"/>
      <c r="BF53" s="1311"/>
      <c r="BG53" s="1311"/>
      <c r="BH53" s="1311"/>
      <c r="BI53" s="1311"/>
      <c r="BJ53" s="1311"/>
      <c r="BK53" s="1311"/>
      <c r="BL53" s="1311"/>
      <c r="BM53" s="1311"/>
      <c r="BN53" s="1311"/>
      <c r="BO53" s="1311"/>
      <c r="BP53" s="1308">
        <v>49.4</v>
      </c>
      <c r="BQ53" s="1308"/>
      <c r="BR53" s="1308"/>
      <c r="BS53" s="1308"/>
      <c r="BT53" s="1308"/>
      <c r="BU53" s="1308"/>
      <c r="BV53" s="1308"/>
      <c r="BW53" s="1308"/>
      <c r="BX53" s="1308">
        <v>52.4</v>
      </c>
      <c r="BY53" s="1308"/>
      <c r="BZ53" s="1308"/>
      <c r="CA53" s="1308"/>
      <c r="CB53" s="1308"/>
      <c r="CC53" s="1308"/>
      <c r="CD53" s="1308"/>
      <c r="CE53" s="1308"/>
      <c r="CF53" s="1308">
        <v>52.7</v>
      </c>
      <c r="CG53" s="1308"/>
      <c r="CH53" s="1308"/>
      <c r="CI53" s="1308"/>
      <c r="CJ53" s="1308"/>
      <c r="CK53" s="1308"/>
      <c r="CL53" s="1308"/>
      <c r="CM53" s="1308"/>
      <c r="CN53" s="1308">
        <v>53.6</v>
      </c>
      <c r="CO53" s="1308"/>
      <c r="CP53" s="1308"/>
      <c r="CQ53" s="1308"/>
      <c r="CR53" s="1308"/>
      <c r="CS53" s="1308"/>
      <c r="CT53" s="1308"/>
      <c r="CU53" s="1308"/>
      <c r="CV53" s="1308">
        <v>55.4</v>
      </c>
      <c r="CW53" s="1308"/>
      <c r="CX53" s="1308"/>
      <c r="CY53" s="1308"/>
      <c r="CZ53" s="1308"/>
      <c r="DA53" s="1308"/>
      <c r="DB53" s="1308"/>
      <c r="DC53" s="1308"/>
    </row>
    <row r="54" spans="1:109" x14ac:dyDescent="0.15">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14"/>
      <c r="H55" s="1314"/>
      <c r="I55" s="1314"/>
      <c r="J55" s="1314"/>
      <c r="K55" s="1315"/>
      <c r="L55" s="1315"/>
      <c r="M55" s="1315"/>
      <c r="N55" s="1315"/>
      <c r="AN55" s="1313" t="s">
        <v>610</v>
      </c>
      <c r="AO55" s="1313"/>
      <c r="AP55" s="1313"/>
      <c r="AQ55" s="1313"/>
      <c r="AR55" s="1313"/>
      <c r="AS55" s="1313"/>
      <c r="AT55" s="1313"/>
      <c r="AU55" s="1313"/>
      <c r="AV55" s="1313"/>
      <c r="AW55" s="1313"/>
      <c r="AX55" s="1313"/>
      <c r="AY55" s="1313"/>
      <c r="AZ55" s="1313"/>
      <c r="BA55" s="1313"/>
      <c r="BB55" s="1311" t="s">
        <v>608</v>
      </c>
      <c r="BC55" s="1311"/>
      <c r="BD55" s="1311"/>
      <c r="BE55" s="1311"/>
      <c r="BF55" s="1311"/>
      <c r="BG55" s="1311"/>
      <c r="BH55" s="1311"/>
      <c r="BI55" s="1311"/>
      <c r="BJ55" s="1311"/>
      <c r="BK55" s="1311"/>
      <c r="BL55" s="1311"/>
      <c r="BM55" s="1311"/>
      <c r="BN55" s="1311"/>
      <c r="BO55" s="1311"/>
      <c r="BP55" s="1308">
        <v>37.299999999999997</v>
      </c>
      <c r="BQ55" s="1308"/>
      <c r="BR55" s="1308"/>
      <c r="BS55" s="1308"/>
      <c r="BT55" s="1308"/>
      <c r="BU55" s="1308"/>
      <c r="BV55" s="1308"/>
      <c r="BW55" s="1308"/>
      <c r="BX55" s="1308">
        <v>33.1</v>
      </c>
      <c r="BY55" s="1308"/>
      <c r="BZ55" s="1308"/>
      <c r="CA55" s="1308"/>
      <c r="CB55" s="1308"/>
      <c r="CC55" s="1308"/>
      <c r="CD55" s="1308"/>
      <c r="CE55" s="1308"/>
      <c r="CF55" s="1308">
        <v>31.3</v>
      </c>
      <c r="CG55" s="1308"/>
      <c r="CH55" s="1308"/>
      <c r="CI55" s="1308"/>
      <c r="CJ55" s="1308"/>
      <c r="CK55" s="1308"/>
      <c r="CL55" s="1308"/>
      <c r="CM55" s="1308"/>
      <c r="CN55" s="1308">
        <v>25.3</v>
      </c>
      <c r="CO55" s="1308"/>
      <c r="CP55" s="1308"/>
      <c r="CQ55" s="1308"/>
      <c r="CR55" s="1308"/>
      <c r="CS55" s="1308"/>
      <c r="CT55" s="1308"/>
      <c r="CU55" s="1308"/>
      <c r="CV55" s="1308">
        <v>25.5</v>
      </c>
      <c r="CW55" s="1308"/>
      <c r="CX55" s="1308"/>
      <c r="CY55" s="1308"/>
      <c r="CZ55" s="1308"/>
      <c r="DA55" s="1308"/>
      <c r="DB55" s="1308"/>
      <c r="DC55" s="1308"/>
    </row>
    <row r="56" spans="1:109" x14ac:dyDescent="0.15">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609</v>
      </c>
      <c r="BC57" s="1311"/>
      <c r="BD57" s="1311"/>
      <c r="BE57" s="1311"/>
      <c r="BF57" s="1311"/>
      <c r="BG57" s="1311"/>
      <c r="BH57" s="1311"/>
      <c r="BI57" s="1311"/>
      <c r="BJ57" s="1311"/>
      <c r="BK57" s="1311"/>
      <c r="BL57" s="1311"/>
      <c r="BM57" s="1311"/>
      <c r="BN57" s="1311"/>
      <c r="BO57" s="1311"/>
      <c r="BP57" s="1308">
        <v>55.2</v>
      </c>
      <c r="BQ57" s="1308"/>
      <c r="BR57" s="1308"/>
      <c r="BS57" s="1308"/>
      <c r="BT57" s="1308"/>
      <c r="BU57" s="1308"/>
      <c r="BV57" s="1308"/>
      <c r="BW57" s="1308"/>
      <c r="BX57" s="1308">
        <v>57.2</v>
      </c>
      <c r="BY57" s="1308"/>
      <c r="BZ57" s="1308"/>
      <c r="CA57" s="1308"/>
      <c r="CB57" s="1308"/>
      <c r="CC57" s="1308"/>
      <c r="CD57" s="1308"/>
      <c r="CE57" s="1308"/>
      <c r="CF57" s="1308">
        <v>58.5</v>
      </c>
      <c r="CG57" s="1308"/>
      <c r="CH57" s="1308"/>
      <c r="CI57" s="1308"/>
      <c r="CJ57" s="1308"/>
      <c r="CK57" s="1308"/>
      <c r="CL57" s="1308"/>
      <c r="CM57" s="1308"/>
      <c r="CN57" s="1308">
        <v>59.8</v>
      </c>
      <c r="CO57" s="1308"/>
      <c r="CP57" s="1308"/>
      <c r="CQ57" s="1308"/>
      <c r="CR57" s="1308"/>
      <c r="CS57" s="1308"/>
      <c r="CT57" s="1308"/>
      <c r="CU57" s="1308"/>
      <c r="CV57" s="1308">
        <v>60.6</v>
      </c>
      <c r="CW57" s="1308"/>
      <c r="CX57" s="1308"/>
      <c r="CY57" s="1308"/>
      <c r="CZ57" s="1308"/>
      <c r="DA57" s="1308"/>
      <c r="DB57" s="1308"/>
      <c r="DC57" s="1308"/>
      <c r="DD57" s="408"/>
      <c r="DE57" s="407"/>
    </row>
    <row r="58" spans="1:109" s="403" customFormat="1" x14ac:dyDescent="0.15">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612</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561</v>
      </c>
      <c r="BQ72" s="1313"/>
      <c r="BR72" s="1313"/>
      <c r="BS72" s="1313"/>
      <c r="BT72" s="1313"/>
      <c r="BU72" s="1313"/>
      <c r="BV72" s="1313"/>
      <c r="BW72" s="1313"/>
      <c r="BX72" s="1313" t="s">
        <v>562</v>
      </c>
      <c r="BY72" s="1313"/>
      <c r="BZ72" s="1313"/>
      <c r="CA72" s="1313"/>
      <c r="CB72" s="1313"/>
      <c r="CC72" s="1313"/>
      <c r="CD72" s="1313"/>
      <c r="CE72" s="1313"/>
      <c r="CF72" s="1313" t="s">
        <v>563</v>
      </c>
      <c r="CG72" s="1313"/>
      <c r="CH72" s="1313"/>
      <c r="CI72" s="1313"/>
      <c r="CJ72" s="1313"/>
      <c r="CK72" s="1313"/>
      <c r="CL72" s="1313"/>
      <c r="CM72" s="1313"/>
      <c r="CN72" s="1313" t="s">
        <v>564</v>
      </c>
      <c r="CO72" s="1313"/>
      <c r="CP72" s="1313"/>
      <c r="CQ72" s="1313"/>
      <c r="CR72" s="1313"/>
      <c r="CS72" s="1313"/>
      <c r="CT72" s="1313"/>
      <c r="CU72" s="1313"/>
      <c r="CV72" s="1313" t="s">
        <v>565</v>
      </c>
      <c r="CW72" s="1313"/>
      <c r="CX72" s="1313"/>
      <c r="CY72" s="1313"/>
      <c r="CZ72" s="1313"/>
      <c r="DA72" s="1313"/>
      <c r="DB72" s="1313"/>
      <c r="DC72" s="1313"/>
    </row>
    <row r="73" spans="2:107" x14ac:dyDescent="0.15">
      <c r="B73" s="395"/>
      <c r="G73" s="1316"/>
      <c r="H73" s="1316"/>
      <c r="I73" s="1316"/>
      <c r="J73" s="1316"/>
      <c r="K73" s="1312"/>
      <c r="L73" s="1312"/>
      <c r="M73" s="1312"/>
      <c r="N73" s="1312"/>
      <c r="AM73" s="404"/>
      <c r="AN73" s="1311" t="s">
        <v>607</v>
      </c>
      <c r="AO73" s="1311"/>
      <c r="AP73" s="1311"/>
      <c r="AQ73" s="1311"/>
      <c r="AR73" s="1311"/>
      <c r="AS73" s="1311"/>
      <c r="AT73" s="1311"/>
      <c r="AU73" s="1311"/>
      <c r="AV73" s="1311"/>
      <c r="AW73" s="1311"/>
      <c r="AX73" s="1311"/>
      <c r="AY73" s="1311"/>
      <c r="AZ73" s="1311"/>
      <c r="BA73" s="1311"/>
      <c r="BB73" s="1311" t="s">
        <v>608</v>
      </c>
      <c r="BC73" s="1311"/>
      <c r="BD73" s="1311"/>
      <c r="BE73" s="1311"/>
      <c r="BF73" s="1311"/>
      <c r="BG73" s="1311"/>
      <c r="BH73" s="1311"/>
      <c r="BI73" s="1311"/>
      <c r="BJ73" s="1311"/>
      <c r="BK73" s="1311"/>
      <c r="BL73" s="1311"/>
      <c r="BM73" s="1311"/>
      <c r="BN73" s="1311"/>
      <c r="BO73" s="1311"/>
      <c r="BP73" s="1308">
        <v>16.8</v>
      </c>
      <c r="BQ73" s="1308"/>
      <c r="BR73" s="1308"/>
      <c r="BS73" s="1308"/>
      <c r="BT73" s="1308"/>
      <c r="BU73" s="1308"/>
      <c r="BV73" s="1308"/>
      <c r="BW73" s="1308"/>
      <c r="BX73" s="1308">
        <v>15.1</v>
      </c>
      <c r="BY73" s="1308"/>
      <c r="BZ73" s="1308"/>
      <c r="CA73" s="1308"/>
      <c r="CB73" s="1308"/>
      <c r="CC73" s="1308"/>
      <c r="CD73" s="1308"/>
      <c r="CE73" s="1308"/>
      <c r="CF73" s="1308">
        <v>15.1</v>
      </c>
      <c r="CG73" s="1308"/>
      <c r="CH73" s="1308"/>
      <c r="CI73" s="1308"/>
      <c r="CJ73" s="1308"/>
      <c r="CK73" s="1308"/>
      <c r="CL73" s="1308"/>
      <c r="CM73" s="1308"/>
      <c r="CN73" s="1308">
        <v>10.6</v>
      </c>
      <c r="CO73" s="1308"/>
      <c r="CP73" s="1308"/>
      <c r="CQ73" s="1308"/>
      <c r="CR73" s="1308"/>
      <c r="CS73" s="1308"/>
      <c r="CT73" s="1308"/>
      <c r="CU73" s="1308"/>
      <c r="CV73" s="1308">
        <v>2.5</v>
      </c>
      <c r="CW73" s="1308"/>
      <c r="CX73" s="1308"/>
      <c r="CY73" s="1308"/>
      <c r="CZ73" s="1308"/>
      <c r="DA73" s="1308"/>
      <c r="DB73" s="1308"/>
      <c r="DC73" s="1308"/>
    </row>
    <row r="74" spans="2:107" x14ac:dyDescent="0.15">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613</v>
      </c>
      <c r="BC75" s="1311"/>
      <c r="BD75" s="1311"/>
      <c r="BE75" s="1311"/>
      <c r="BF75" s="1311"/>
      <c r="BG75" s="1311"/>
      <c r="BH75" s="1311"/>
      <c r="BI75" s="1311"/>
      <c r="BJ75" s="1311"/>
      <c r="BK75" s="1311"/>
      <c r="BL75" s="1311"/>
      <c r="BM75" s="1311"/>
      <c r="BN75" s="1311"/>
      <c r="BO75" s="1311"/>
      <c r="BP75" s="1308">
        <v>7</v>
      </c>
      <c r="BQ75" s="1308"/>
      <c r="BR75" s="1308"/>
      <c r="BS75" s="1308"/>
      <c r="BT75" s="1308"/>
      <c r="BU75" s="1308"/>
      <c r="BV75" s="1308"/>
      <c r="BW75" s="1308"/>
      <c r="BX75" s="1308">
        <v>7.8</v>
      </c>
      <c r="BY75" s="1308"/>
      <c r="BZ75" s="1308"/>
      <c r="CA75" s="1308"/>
      <c r="CB75" s="1308"/>
      <c r="CC75" s="1308"/>
      <c r="CD75" s="1308"/>
      <c r="CE75" s="1308"/>
      <c r="CF75" s="1308">
        <v>8</v>
      </c>
      <c r="CG75" s="1308"/>
      <c r="CH75" s="1308"/>
      <c r="CI75" s="1308"/>
      <c r="CJ75" s="1308"/>
      <c r="CK75" s="1308"/>
      <c r="CL75" s="1308"/>
      <c r="CM75" s="1308"/>
      <c r="CN75" s="1308">
        <v>8.1999999999999993</v>
      </c>
      <c r="CO75" s="1308"/>
      <c r="CP75" s="1308"/>
      <c r="CQ75" s="1308"/>
      <c r="CR75" s="1308"/>
      <c r="CS75" s="1308"/>
      <c r="CT75" s="1308"/>
      <c r="CU75" s="1308"/>
      <c r="CV75" s="1308">
        <v>8.3000000000000007</v>
      </c>
      <c r="CW75" s="1308"/>
      <c r="CX75" s="1308"/>
      <c r="CY75" s="1308"/>
      <c r="CZ75" s="1308"/>
      <c r="DA75" s="1308"/>
      <c r="DB75" s="1308"/>
      <c r="DC75" s="1308"/>
    </row>
    <row r="76" spans="2:107" x14ac:dyDescent="0.15">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14"/>
      <c r="H77" s="1314"/>
      <c r="I77" s="1314"/>
      <c r="J77" s="1314"/>
      <c r="K77" s="1312"/>
      <c r="L77" s="1312"/>
      <c r="M77" s="1312"/>
      <c r="N77" s="1312"/>
      <c r="AN77" s="1313" t="s">
        <v>610</v>
      </c>
      <c r="AO77" s="1313"/>
      <c r="AP77" s="1313"/>
      <c r="AQ77" s="1313"/>
      <c r="AR77" s="1313"/>
      <c r="AS77" s="1313"/>
      <c r="AT77" s="1313"/>
      <c r="AU77" s="1313"/>
      <c r="AV77" s="1313"/>
      <c r="AW77" s="1313"/>
      <c r="AX77" s="1313"/>
      <c r="AY77" s="1313"/>
      <c r="AZ77" s="1313"/>
      <c r="BA77" s="1313"/>
      <c r="BB77" s="1311" t="s">
        <v>608</v>
      </c>
      <c r="BC77" s="1311"/>
      <c r="BD77" s="1311"/>
      <c r="BE77" s="1311"/>
      <c r="BF77" s="1311"/>
      <c r="BG77" s="1311"/>
      <c r="BH77" s="1311"/>
      <c r="BI77" s="1311"/>
      <c r="BJ77" s="1311"/>
      <c r="BK77" s="1311"/>
      <c r="BL77" s="1311"/>
      <c r="BM77" s="1311"/>
      <c r="BN77" s="1311"/>
      <c r="BO77" s="1311"/>
      <c r="BP77" s="1308">
        <v>37.299999999999997</v>
      </c>
      <c r="BQ77" s="1308"/>
      <c r="BR77" s="1308"/>
      <c r="BS77" s="1308"/>
      <c r="BT77" s="1308"/>
      <c r="BU77" s="1308"/>
      <c r="BV77" s="1308"/>
      <c r="BW77" s="1308"/>
      <c r="BX77" s="1308">
        <v>33.1</v>
      </c>
      <c r="BY77" s="1308"/>
      <c r="BZ77" s="1308"/>
      <c r="CA77" s="1308"/>
      <c r="CB77" s="1308"/>
      <c r="CC77" s="1308"/>
      <c r="CD77" s="1308"/>
      <c r="CE77" s="1308"/>
      <c r="CF77" s="1308">
        <v>31.3</v>
      </c>
      <c r="CG77" s="1308"/>
      <c r="CH77" s="1308"/>
      <c r="CI77" s="1308"/>
      <c r="CJ77" s="1308"/>
      <c r="CK77" s="1308"/>
      <c r="CL77" s="1308"/>
      <c r="CM77" s="1308"/>
      <c r="CN77" s="1308">
        <v>25.3</v>
      </c>
      <c r="CO77" s="1308"/>
      <c r="CP77" s="1308"/>
      <c r="CQ77" s="1308"/>
      <c r="CR77" s="1308"/>
      <c r="CS77" s="1308"/>
      <c r="CT77" s="1308"/>
      <c r="CU77" s="1308"/>
      <c r="CV77" s="1308">
        <v>25.5</v>
      </c>
      <c r="CW77" s="1308"/>
      <c r="CX77" s="1308"/>
      <c r="CY77" s="1308"/>
      <c r="CZ77" s="1308"/>
      <c r="DA77" s="1308"/>
      <c r="DB77" s="1308"/>
      <c r="DC77" s="1308"/>
    </row>
    <row r="78" spans="2:107" x14ac:dyDescent="0.15">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613</v>
      </c>
      <c r="BC79" s="1311"/>
      <c r="BD79" s="1311"/>
      <c r="BE79" s="1311"/>
      <c r="BF79" s="1311"/>
      <c r="BG79" s="1311"/>
      <c r="BH79" s="1311"/>
      <c r="BI79" s="1311"/>
      <c r="BJ79" s="1311"/>
      <c r="BK79" s="1311"/>
      <c r="BL79" s="1311"/>
      <c r="BM79" s="1311"/>
      <c r="BN79" s="1311"/>
      <c r="BO79" s="1311"/>
      <c r="BP79" s="1308">
        <v>7.8</v>
      </c>
      <c r="BQ79" s="1308"/>
      <c r="BR79" s="1308"/>
      <c r="BS79" s="1308"/>
      <c r="BT79" s="1308"/>
      <c r="BU79" s="1308"/>
      <c r="BV79" s="1308"/>
      <c r="BW79" s="1308"/>
      <c r="BX79" s="1308">
        <v>7.5</v>
      </c>
      <c r="BY79" s="1308"/>
      <c r="BZ79" s="1308"/>
      <c r="CA79" s="1308"/>
      <c r="CB79" s="1308"/>
      <c r="CC79" s="1308"/>
      <c r="CD79" s="1308"/>
      <c r="CE79" s="1308"/>
      <c r="CF79" s="1308">
        <v>7.2</v>
      </c>
      <c r="CG79" s="1308"/>
      <c r="CH79" s="1308"/>
      <c r="CI79" s="1308"/>
      <c r="CJ79" s="1308"/>
      <c r="CK79" s="1308"/>
      <c r="CL79" s="1308"/>
      <c r="CM79" s="1308"/>
      <c r="CN79" s="1308">
        <v>6.9</v>
      </c>
      <c r="CO79" s="1308"/>
      <c r="CP79" s="1308"/>
      <c r="CQ79" s="1308"/>
      <c r="CR79" s="1308"/>
      <c r="CS79" s="1308"/>
      <c r="CT79" s="1308"/>
      <c r="CU79" s="1308"/>
      <c r="CV79" s="1308">
        <v>6.6</v>
      </c>
      <c r="CW79" s="1308"/>
      <c r="CX79" s="1308"/>
      <c r="CY79" s="1308"/>
      <c r="CZ79" s="1308"/>
      <c r="DA79" s="1308"/>
      <c r="DB79" s="1308"/>
      <c r="DC79" s="1308"/>
    </row>
    <row r="80" spans="2:107" x14ac:dyDescent="0.15">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QQHexlW/mmeZj2L63N87ylkYhgBd0tFE9kFqR3JPFSxmpDdkJJEs6MBxYxRvqDY3vwqFnU5m1vuvjoiOapn3w==" saltValue="P+4gh3fBL/oGx/yUbTZ8F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&amp;L&amp;A&amp;C&amp;P/&amp;N&amp;R&amp;F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55" zoomScaleNormal="55" zoomScaleSheetLayoutView="70" workbookViewId="0">
      <selection activeCell="CD40" sqref="CD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o86q3HsBbAoA9jkzEtHlCMzpVtanYSRfavsCtMM2sdX8v2mR8dNpvKJuDDV1Lm9xiLdY0ngWm4oY9j897U5ABg==" saltValue="FH//tlowwIDtyv8LETnYP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&amp;L&amp;A&amp;C&amp;P/&amp;N&amp;R&amp;F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D40" sqref="CD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IlbidAhkcsbpfjZBMC7/76Yx6m1cD8icDrnc1/k594mp3pL7h4VvgDoXOzi21XTXVy+XvjkdaYFpSdorA896zg==" saltValue="hQRaUsfxduEm34r1issOP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&amp;L&amp;A&amp;C&amp;P/&amp;N&amp;R&amp;F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76776</v>
      </c>
      <c r="E3" s="162"/>
      <c r="F3" s="163">
        <v>54227</v>
      </c>
      <c r="G3" s="164"/>
      <c r="H3" s="165"/>
    </row>
    <row r="4" spans="1:8" x14ac:dyDescent="0.15">
      <c r="A4" s="166"/>
      <c r="B4" s="167"/>
      <c r="C4" s="168"/>
      <c r="D4" s="169">
        <v>46112</v>
      </c>
      <c r="E4" s="170"/>
      <c r="F4" s="171">
        <v>29694</v>
      </c>
      <c r="G4" s="172"/>
      <c r="H4" s="173"/>
    </row>
    <row r="5" spans="1:8" x14ac:dyDescent="0.15">
      <c r="A5" s="154" t="s">
        <v>553</v>
      </c>
      <c r="B5" s="159"/>
      <c r="C5" s="160"/>
      <c r="D5" s="161">
        <v>25734</v>
      </c>
      <c r="E5" s="162"/>
      <c r="F5" s="163">
        <v>57295</v>
      </c>
      <c r="G5" s="164"/>
      <c r="H5" s="165"/>
    </row>
    <row r="6" spans="1:8" x14ac:dyDescent="0.15">
      <c r="A6" s="166"/>
      <c r="B6" s="167"/>
      <c r="C6" s="168"/>
      <c r="D6" s="169">
        <v>19177</v>
      </c>
      <c r="E6" s="170"/>
      <c r="F6" s="171">
        <v>32771</v>
      </c>
      <c r="G6" s="172"/>
      <c r="H6" s="173"/>
    </row>
    <row r="7" spans="1:8" x14ac:dyDescent="0.15">
      <c r="A7" s="154" t="s">
        <v>554</v>
      </c>
      <c r="B7" s="159"/>
      <c r="C7" s="160"/>
      <c r="D7" s="161">
        <v>53708</v>
      </c>
      <c r="E7" s="162"/>
      <c r="F7" s="163">
        <v>54110</v>
      </c>
      <c r="G7" s="164"/>
      <c r="H7" s="165"/>
    </row>
    <row r="8" spans="1:8" x14ac:dyDescent="0.15">
      <c r="A8" s="166"/>
      <c r="B8" s="167"/>
      <c r="C8" s="168"/>
      <c r="D8" s="169">
        <v>27445</v>
      </c>
      <c r="E8" s="170"/>
      <c r="F8" s="171">
        <v>30620</v>
      </c>
      <c r="G8" s="172"/>
      <c r="H8" s="173"/>
    </row>
    <row r="9" spans="1:8" x14ac:dyDescent="0.15">
      <c r="A9" s="154" t="s">
        <v>555</v>
      </c>
      <c r="B9" s="159"/>
      <c r="C9" s="160"/>
      <c r="D9" s="161">
        <v>46641</v>
      </c>
      <c r="E9" s="162"/>
      <c r="F9" s="163">
        <v>54684</v>
      </c>
      <c r="G9" s="164"/>
      <c r="H9" s="165"/>
    </row>
    <row r="10" spans="1:8" x14ac:dyDescent="0.15">
      <c r="A10" s="166"/>
      <c r="B10" s="167"/>
      <c r="C10" s="168"/>
      <c r="D10" s="169">
        <v>22111</v>
      </c>
      <c r="E10" s="170"/>
      <c r="F10" s="171">
        <v>32829</v>
      </c>
      <c r="G10" s="172"/>
      <c r="H10" s="173"/>
    </row>
    <row r="11" spans="1:8" x14ac:dyDescent="0.15">
      <c r="A11" s="154" t="s">
        <v>556</v>
      </c>
      <c r="B11" s="159"/>
      <c r="C11" s="160"/>
      <c r="D11" s="161">
        <v>31808</v>
      </c>
      <c r="E11" s="162"/>
      <c r="F11" s="163">
        <v>62383</v>
      </c>
      <c r="G11" s="164"/>
      <c r="H11" s="165"/>
    </row>
    <row r="12" spans="1:8" x14ac:dyDescent="0.15">
      <c r="A12" s="166"/>
      <c r="B12" s="167"/>
      <c r="C12" s="174"/>
      <c r="D12" s="169">
        <v>13672</v>
      </c>
      <c r="E12" s="170"/>
      <c r="F12" s="171">
        <v>35325</v>
      </c>
      <c r="G12" s="172"/>
      <c r="H12" s="173"/>
    </row>
    <row r="13" spans="1:8" x14ac:dyDescent="0.15">
      <c r="A13" s="154"/>
      <c r="B13" s="159"/>
      <c r="C13" s="175"/>
      <c r="D13" s="176">
        <v>46933</v>
      </c>
      <c r="E13" s="177"/>
      <c r="F13" s="178">
        <v>56540</v>
      </c>
      <c r="G13" s="179"/>
      <c r="H13" s="165"/>
    </row>
    <row r="14" spans="1:8" x14ac:dyDescent="0.15">
      <c r="A14" s="166"/>
      <c r="B14" s="167"/>
      <c r="C14" s="168"/>
      <c r="D14" s="169">
        <v>25703</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5.42</v>
      </c>
      <c r="C19" s="180">
        <f>ROUND(VALUE(SUBSTITUTE(実質収支比率等に係る経年分析!G$48,"▲","-")),2)</f>
        <v>5.98</v>
      </c>
      <c r="D19" s="180">
        <f>ROUND(VALUE(SUBSTITUTE(実質収支比率等に係る経年分析!H$48,"▲","-")),2)</f>
        <v>5.45</v>
      </c>
      <c r="E19" s="180">
        <f>ROUND(VALUE(SUBSTITUTE(実質収支比率等に係る経年分析!I$48,"▲","-")),2)</f>
        <v>5.32</v>
      </c>
      <c r="F19" s="180">
        <f>ROUND(VALUE(SUBSTITUTE(実質収支比率等に係る経年分析!J$48,"▲","-")),2)</f>
        <v>5.76</v>
      </c>
    </row>
    <row r="20" spans="1:11" x14ac:dyDescent="0.15">
      <c r="A20" s="180" t="s">
        <v>55</v>
      </c>
      <c r="B20" s="180">
        <f>ROUND(VALUE(SUBSTITUTE(実質収支比率等に係る経年分析!F$47,"▲","-")),2)</f>
        <v>39.869999999999997</v>
      </c>
      <c r="C20" s="180">
        <f>ROUND(VALUE(SUBSTITUTE(実質収支比率等に係る経年分析!G$47,"▲","-")),2)</f>
        <v>34.770000000000003</v>
      </c>
      <c r="D20" s="180">
        <f>ROUND(VALUE(SUBSTITUTE(実質収支比率等に係る経年分析!H$47,"▲","-")),2)</f>
        <v>33.24</v>
      </c>
      <c r="E20" s="180">
        <f>ROUND(VALUE(SUBSTITUTE(実質収支比率等に係る経年分析!I$47,"▲","-")),2)</f>
        <v>33.950000000000003</v>
      </c>
      <c r="F20" s="180">
        <f>ROUND(VALUE(SUBSTITUTE(実質収支比率等に係る経年分析!J$47,"▲","-")),2)</f>
        <v>36.26</v>
      </c>
    </row>
    <row r="21" spans="1:11" x14ac:dyDescent="0.15">
      <c r="A21" s="180" t="s">
        <v>56</v>
      </c>
      <c r="B21" s="180">
        <f>IF(ISNUMBER(VALUE(SUBSTITUTE(実質収支比率等に係る経年分析!F$49,"▲","-"))),ROUND(VALUE(SUBSTITUTE(実質収支比率等に係る経年分析!F$49,"▲","-")),2),NA())</f>
        <v>-4.33</v>
      </c>
      <c r="C21" s="180">
        <f>IF(ISNUMBER(VALUE(SUBSTITUTE(実質収支比率等に係る経年分析!G$49,"▲","-"))),ROUND(VALUE(SUBSTITUTE(実質収支比率等に係る経年分析!G$49,"▲","-")),2),NA())</f>
        <v>-7.42</v>
      </c>
      <c r="D21" s="180">
        <f>IF(ISNUMBER(VALUE(SUBSTITUTE(実質収支比率等に係る経年分析!H$49,"▲","-"))),ROUND(VALUE(SUBSTITUTE(実質収支比率等に係る経年分析!H$49,"▲","-")),2),NA())</f>
        <v>-5.18</v>
      </c>
      <c r="E21" s="180">
        <f>IF(ISNUMBER(VALUE(SUBSTITUTE(実質収支比率等に係る経年分析!I$49,"▲","-"))),ROUND(VALUE(SUBSTITUTE(実質収支比率等に係る経年分析!I$49,"▲","-")),2),NA())</f>
        <v>-2.13</v>
      </c>
      <c r="F21" s="180">
        <f>IF(ISNUMBER(VALUE(SUBSTITUTE(実質収支比率等に係る経年分析!J$49,"▲","-"))),ROUND(VALUE(SUBSTITUTE(実質収支比率等に係る経年分析!J$49,"▲","-")),2),NA())</f>
        <v>0.5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介護サービス事業会計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2.2200000000000002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2455</v>
      </c>
      <c r="E42" s="182"/>
      <c r="F42" s="182"/>
      <c r="G42" s="182">
        <f>'実質公債費比率（分子）の構造'!L$52</f>
        <v>2531</v>
      </c>
      <c r="H42" s="182"/>
      <c r="I42" s="182"/>
      <c r="J42" s="182">
        <f>'実質公債費比率（分子）の構造'!M$52</f>
        <v>2605</v>
      </c>
      <c r="K42" s="182"/>
      <c r="L42" s="182"/>
      <c r="M42" s="182">
        <f>'実質公債費比率（分子）の構造'!N$52</f>
        <v>2563</v>
      </c>
      <c r="N42" s="182"/>
      <c r="O42" s="182"/>
      <c r="P42" s="182">
        <f>'実質公債費比率（分子）の構造'!O$52</f>
        <v>2520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4</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33</v>
      </c>
      <c r="C45" s="182"/>
      <c r="D45" s="182"/>
      <c r="E45" s="182">
        <f>'実質公債費比率（分子）の構造'!L$49</f>
        <v>29</v>
      </c>
      <c r="F45" s="182"/>
      <c r="G45" s="182"/>
      <c r="H45" s="182">
        <f>'実質公債費比率（分子）の構造'!M$49</f>
        <v>36</v>
      </c>
      <c r="I45" s="182"/>
      <c r="J45" s="182"/>
      <c r="K45" s="182">
        <f>'実質公債費比率（分子）の構造'!N$49</f>
        <v>42</v>
      </c>
      <c r="L45" s="182"/>
      <c r="M45" s="182"/>
      <c r="N45" s="182">
        <f>'実質公債費比率（分子）の構造'!O$49</f>
        <v>43</v>
      </c>
      <c r="O45" s="182"/>
      <c r="P45" s="182"/>
    </row>
    <row r="46" spans="1:16" x14ac:dyDescent="0.15">
      <c r="A46" s="182" t="s">
        <v>67</v>
      </c>
      <c r="B46" s="182">
        <f>'実質公債費比率（分子）の構造'!K$48</f>
        <v>586</v>
      </c>
      <c r="C46" s="182"/>
      <c r="D46" s="182"/>
      <c r="E46" s="182">
        <f>'実質公債費比率（分子）の構造'!L$48</f>
        <v>606</v>
      </c>
      <c r="F46" s="182"/>
      <c r="G46" s="182"/>
      <c r="H46" s="182">
        <f>'実質公債費比率（分子）の構造'!M$48</f>
        <v>596</v>
      </c>
      <c r="I46" s="182"/>
      <c r="J46" s="182"/>
      <c r="K46" s="182">
        <f>'実質公債費比率（分子）の構造'!N$48</f>
        <v>607</v>
      </c>
      <c r="L46" s="182"/>
      <c r="M46" s="182"/>
      <c r="N46" s="182">
        <f>'実質公債費比率（分子）の構造'!O$48</f>
        <v>597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2849</v>
      </c>
      <c r="C49" s="182"/>
      <c r="D49" s="182"/>
      <c r="E49" s="182">
        <f>'実質公債費比率（分子）の構造'!L$45</f>
        <v>2964</v>
      </c>
      <c r="F49" s="182"/>
      <c r="G49" s="182"/>
      <c r="H49" s="182">
        <f>'実質公債費比率（分子）の構造'!M$45</f>
        <v>2986</v>
      </c>
      <c r="I49" s="182"/>
      <c r="J49" s="182"/>
      <c r="K49" s="182">
        <f>'実質公債費比率（分子）の構造'!N$45</f>
        <v>2967</v>
      </c>
      <c r="L49" s="182"/>
      <c r="M49" s="182"/>
      <c r="N49" s="182">
        <f>'実質公債費比率（分子）の構造'!O$45</f>
        <v>3011</v>
      </c>
      <c r="O49" s="182"/>
      <c r="P49" s="182"/>
    </row>
    <row r="50" spans="1:16" x14ac:dyDescent="0.15">
      <c r="A50" s="182" t="s">
        <v>71</v>
      </c>
      <c r="B50" s="182" t="e">
        <f>NA()</f>
        <v>#N/A</v>
      </c>
      <c r="C50" s="182">
        <f>IF(ISNUMBER('実質公債費比率（分子）の構造'!K$53),'実質公債費比率（分子）の構造'!K$53,NA())</f>
        <v>1023</v>
      </c>
      <c r="D50" s="182" t="e">
        <f>NA()</f>
        <v>#N/A</v>
      </c>
      <c r="E50" s="182" t="e">
        <f>NA()</f>
        <v>#N/A</v>
      </c>
      <c r="F50" s="182">
        <f>IF(ISNUMBER('実質公債費比率（分子）の構造'!L$53),'実質公債費比率（分子）の構造'!L$53,NA())</f>
        <v>1072</v>
      </c>
      <c r="G50" s="182" t="e">
        <f>NA()</f>
        <v>#N/A</v>
      </c>
      <c r="H50" s="182" t="e">
        <f>NA()</f>
        <v>#N/A</v>
      </c>
      <c r="I50" s="182">
        <f>IF(ISNUMBER('実質公債費比率（分子）の構造'!M$53),'実質公債費比率（分子）の構造'!M$53,NA())</f>
        <v>1015</v>
      </c>
      <c r="J50" s="182" t="e">
        <f>NA()</f>
        <v>#N/A</v>
      </c>
      <c r="K50" s="182" t="e">
        <f>NA()</f>
        <v>#N/A</v>
      </c>
      <c r="L50" s="182">
        <f>IF(ISNUMBER('実質公債費比率（分子）の構造'!N$53),'実質公債費比率（分子）の構造'!N$53,NA())</f>
        <v>1054</v>
      </c>
      <c r="M50" s="182" t="e">
        <f>NA()</f>
        <v>#N/A</v>
      </c>
      <c r="N50" s="182" t="e">
        <f>NA()</f>
        <v>#N/A</v>
      </c>
      <c r="O50" s="182">
        <f>IF(ISNUMBER('実質公債費比率（分子）の構造'!O$53),'実質公債費比率（分子）の構造'!O$53,NA())</f>
        <v>1132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24724</v>
      </c>
      <c r="E56" s="181"/>
      <c r="F56" s="181"/>
      <c r="G56" s="181">
        <f>'将来負担比率（分子）の構造'!J$52</f>
        <v>24369</v>
      </c>
      <c r="H56" s="181"/>
      <c r="I56" s="181"/>
      <c r="J56" s="181">
        <f>'将来負担比率（分子）の構造'!K$52</f>
        <v>24049</v>
      </c>
      <c r="K56" s="181"/>
      <c r="L56" s="181"/>
      <c r="M56" s="181">
        <f>'将来負担比率（分子）の構造'!L$52</f>
        <v>23479</v>
      </c>
      <c r="N56" s="181"/>
      <c r="O56" s="181"/>
      <c r="P56" s="181">
        <f>'将来負担比率（分子）の構造'!M$52</f>
        <v>22433</v>
      </c>
    </row>
    <row r="57" spans="1:16" x14ac:dyDescent="0.15">
      <c r="A57" s="181" t="s">
        <v>42</v>
      </c>
      <c r="B57" s="181"/>
      <c r="C57" s="181"/>
      <c r="D57" s="181">
        <f>'将来負担比率（分子）の構造'!I$51</f>
        <v>3085</v>
      </c>
      <c r="E57" s="181"/>
      <c r="F57" s="181"/>
      <c r="G57" s="181">
        <f>'将来負担比率（分子）の構造'!J$51</f>
        <v>3025</v>
      </c>
      <c r="H57" s="181"/>
      <c r="I57" s="181"/>
      <c r="J57" s="181">
        <f>'将来負担比率（分子）の構造'!K$51</f>
        <v>2907</v>
      </c>
      <c r="K57" s="181"/>
      <c r="L57" s="181"/>
      <c r="M57" s="181">
        <f>'将来負担比率（分子）の構造'!L$51</f>
        <v>2600</v>
      </c>
      <c r="N57" s="181"/>
      <c r="O57" s="181"/>
      <c r="P57" s="181">
        <f>'将来負担比率（分子）の構造'!M$51</f>
        <v>2322</v>
      </c>
    </row>
    <row r="58" spans="1:16" x14ac:dyDescent="0.15">
      <c r="A58" s="181" t="s">
        <v>41</v>
      </c>
      <c r="B58" s="181"/>
      <c r="C58" s="181"/>
      <c r="D58" s="181">
        <f>'将来負担比率（分子）の構造'!I$50</f>
        <v>8177</v>
      </c>
      <c r="E58" s="181"/>
      <c r="F58" s="181"/>
      <c r="G58" s="181">
        <f>'将来負担比率（分子）の構造'!J$50</f>
        <v>7378</v>
      </c>
      <c r="H58" s="181"/>
      <c r="I58" s="181"/>
      <c r="J58" s="181">
        <f>'将来負担比率（分子）の構造'!K$50</f>
        <v>7263</v>
      </c>
      <c r="K58" s="181"/>
      <c r="L58" s="181"/>
      <c r="M58" s="181">
        <f>'将来負担比率（分子）の構造'!L$50</f>
        <v>7493</v>
      </c>
      <c r="N58" s="181"/>
      <c r="O58" s="181"/>
      <c r="P58" s="181">
        <f>'将来負担比率（分子）の構造'!M$50</f>
        <v>7928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513</v>
      </c>
      <c r="C61" s="181"/>
      <c r="D61" s="181"/>
      <c r="E61" s="181">
        <f>'将来負担比率（分子）の構造'!J$46</f>
        <v>438</v>
      </c>
      <c r="F61" s="181"/>
      <c r="G61" s="181"/>
      <c r="H61" s="181">
        <f>'将来負担比率（分子）の構造'!K$46</f>
        <v>451</v>
      </c>
      <c r="I61" s="181"/>
      <c r="J61" s="181"/>
      <c r="K61" s="181">
        <f>'将来負担比率（分子）の構造'!L$46</f>
        <v>252</v>
      </c>
      <c r="L61" s="181"/>
      <c r="M61" s="181"/>
      <c r="N61" s="181">
        <f>'将来負担比率（分子）の構造'!M$46</f>
        <v>258</v>
      </c>
      <c r="O61" s="181"/>
      <c r="P61" s="181"/>
    </row>
    <row r="62" spans="1:16" x14ac:dyDescent="0.15">
      <c r="A62" s="181" t="s">
        <v>35</v>
      </c>
      <c r="B62" s="181">
        <f>'将来負担比率（分子）の構造'!I$45</f>
        <v>3411</v>
      </c>
      <c r="C62" s="181"/>
      <c r="D62" s="181"/>
      <c r="E62" s="181">
        <f>'将来負担比率（分子）の構造'!J$45</f>
        <v>3197</v>
      </c>
      <c r="F62" s="181"/>
      <c r="G62" s="181"/>
      <c r="H62" s="181">
        <f>'将来負担比率（分子）の構造'!K$45</f>
        <v>3065</v>
      </c>
      <c r="I62" s="181"/>
      <c r="J62" s="181"/>
      <c r="K62" s="181">
        <f>'将来負担比率（分子）の構造'!L$45</f>
        <v>2935</v>
      </c>
      <c r="L62" s="181"/>
      <c r="M62" s="181"/>
      <c r="N62" s="181">
        <f>'将来負担比率（分子）の構造'!M$45</f>
        <v>2923</v>
      </c>
      <c r="O62" s="181"/>
      <c r="P62" s="181"/>
    </row>
    <row r="63" spans="1:16" x14ac:dyDescent="0.15">
      <c r="A63" s="181" t="s">
        <v>34</v>
      </c>
      <c r="B63" s="181">
        <f>'将来負担比率（分子）の構造'!I$44</f>
        <v>278</v>
      </c>
      <c r="C63" s="181"/>
      <c r="D63" s="181"/>
      <c r="E63" s="181">
        <f>'将来負担比率（分子）の構造'!J$44</f>
        <v>284</v>
      </c>
      <c r="F63" s="181"/>
      <c r="G63" s="181"/>
      <c r="H63" s="181">
        <f>'将来負担比率（分子）の構造'!K$44</f>
        <v>286</v>
      </c>
      <c r="I63" s="181"/>
      <c r="J63" s="181"/>
      <c r="K63" s="181">
        <f>'将来負担比率（分子）の構造'!L$44</f>
        <v>272</v>
      </c>
      <c r="L63" s="181"/>
      <c r="M63" s="181"/>
      <c r="N63" s="181">
        <f>'将来負担比率（分子）の構造'!M$44</f>
        <v>248</v>
      </c>
      <c r="O63" s="181"/>
      <c r="P63" s="181"/>
    </row>
    <row r="64" spans="1:16" x14ac:dyDescent="0.15">
      <c r="A64" s="181" t="s">
        <v>33</v>
      </c>
      <c r="B64" s="181">
        <f>'将来負担比率（分子）の構造'!I$43</f>
        <v>6845</v>
      </c>
      <c r="C64" s="181"/>
      <c r="D64" s="181"/>
      <c r="E64" s="181">
        <f>'将来負担比率（分子）の構造'!J$43</f>
        <v>6906</v>
      </c>
      <c r="F64" s="181"/>
      <c r="G64" s="181"/>
      <c r="H64" s="181">
        <f>'将来負担比率（分子）の構造'!K$43</f>
        <v>6746</v>
      </c>
      <c r="I64" s="181"/>
      <c r="J64" s="181"/>
      <c r="K64" s="181">
        <f>'将来負担比率（分子）の構造'!L$43</f>
        <v>6575</v>
      </c>
      <c r="L64" s="181"/>
      <c r="M64" s="181"/>
      <c r="N64" s="181">
        <f>'将来負担比率（分子）の構造'!M$43</f>
        <v>6283</v>
      </c>
      <c r="O64" s="181"/>
      <c r="P64" s="181"/>
    </row>
    <row r="65" spans="1:16" x14ac:dyDescent="0.15">
      <c r="A65" s="181" t="s">
        <v>32</v>
      </c>
      <c r="B65" s="181">
        <f>'将来負担比率（分子）の構造'!I$42</f>
        <v>127</v>
      </c>
      <c r="C65" s="181"/>
      <c r="D65" s="181"/>
      <c r="E65" s="181">
        <f>'将来負担比率（分子）の構造'!J$42</f>
        <v>114</v>
      </c>
      <c r="F65" s="181"/>
      <c r="G65" s="181"/>
      <c r="H65" s="181">
        <f>'将来負担比率（分子）の構造'!K$42</f>
        <v>104</v>
      </c>
      <c r="I65" s="181"/>
      <c r="J65" s="181"/>
      <c r="K65" s="181">
        <f>'将来負担比率（分子）の構造'!L$42</f>
        <v>103</v>
      </c>
      <c r="L65" s="181"/>
      <c r="M65" s="181"/>
      <c r="N65" s="181">
        <f>'将来負担比率（分子）の構造'!M$42</f>
        <v>88</v>
      </c>
      <c r="O65" s="181"/>
      <c r="P65" s="181"/>
    </row>
    <row r="66" spans="1:16" x14ac:dyDescent="0.15">
      <c r="A66" s="181" t="s">
        <v>31</v>
      </c>
      <c r="B66" s="181">
        <f>'将来負担比率（分子）の構造'!I$41</f>
        <v>26996</v>
      </c>
      <c r="C66" s="181"/>
      <c r="D66" s="181"/>
      <c r="E66" s="181">
        <f>'将来負担比率（分子）の構造'!J$41</f>
        <v>25780</v>
      </c>
      <c r="F66" s="181"/>
      <c r="G66" s="181"/>
      <c r="H66" s="181">
        <f>'将来負担比率（分子）の構造'!K$41</f>
        <v>25492</v>
      </c>
      <c r="I66" s="181"/>
      <c r="J66" s="181"/>
      <c r="K66" s="181">
        <f>'将来負担比率（分子）の構造'!L$41</f>
        <v>24792</v>
      </c>
      <c r="L66" s="181"/>
      <c r="M66" s="181"/>
      <c r="N66" s="181">
        <f>'将来負担比率（分子）の構造'!M$41</f>
        <v>23214</v>
      </c>
      <c r="O66" s="181"/>
      <c r="P66" s="181"/>
    </row>
    <row r="67" spans="1:16" x14ac:dyDescent="0.15">
      <c r="A67" s="181" t="s">
        <v>75</v>
      </c>
      <c r="B67" s="181" t="e">
        <f>NA()</f>
        <v>#N/A</v>
      </c>
      <c r="C67" s="181">
        <f>IF(ISNUMBER('将来負担比率（分子）の構造'!I$53), IF('将来負担比率（分子）の構造'!I$53 &lt; 0, 0, '将来負担比率（分子）の構造'!I$53), NA())</f>
        <v>2184</v>
      </c>
      <c r="D67" s="181" t="e">
        <f>NA()</f>
        <v>#N/A</v>
      </c>
      <c r="E67" s="181" t="e">
        <f>NA()</f>
        <v>#N/A</v>
      </c>
      <c r="F67" s="181">
        <f>IF(ISNUMBER('将来負担比率（分子）の構造'!J$53), IF('将来負担比率（分子）の構造'!J$53 &lt; 0, 0, '将来負担比率（分子）の構造'!J$53), NA())</f>
        <v>1946</v>
      </c>
      <c r="G67" s="181" t="e">
        <f>NA()</f>
        <v>#N/A</v>
      </c>
      <c r="H67" s="181" t="e">
        <f>NA()</f>
        <v>#N/A</v>
      </c>
      <c r="I67" s="181">
        <f>IF(ISNUMBER('将来負担比率（分子）の構造'!K$53), IF('将来負担比率（分子）の構造'!K$53 &lt; 0, 0, '将来負担比率（分子）の構造'!K$53), NA())</f>
        <v>1924</v>
      </c>
      <c r="J67" s="181" t="e">
        <f>NA()</f>
        <v>#N/A</v>
      </c>
      <c r="K67" s="181" t="e">
        <f>NA()</f>
        <v>#N/A</v>
      </c>
      <c r="L67" s="181">
        <f>IF(ISNUMBER('将来負担比率（分子）の構造'!L$53), IF('将来負担比率（分子）の構造'!L$53 &lt; 0, 0, '将来負担比率（分子）の構造'!L$53), NA())</f>
        <v>1357</v>
      </c>
      <c r="M67" s="181" t="e">
        <f>NA()</f>
        <v>#N/A</v>
      </c>
      <c r="N67" s="181" t="e">
        <f>NA()</f>
        <v>#N/A</v>
      </c>
      <c r="O67" s="181">
        <f>IF(ISNUMBER('将来負担比率（分子）の構造'!M$53), IF('将来負担比率（分子）の構造'!M$53 &lt; 0, 0, '将来負担比率（分子）の構造'!M$53), NA())</f>
        <v>331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4998</v>
      </c>
      <c r="C72" s="185">
        <f>基金残高に係る経年分析!G55</f>
        <v>5108</v>
      </c>
      <c r="D72" s="185">
        <f>基金残高に係る経年分析!H55</f>
        <v>5509</v>
      </c>
    </row>
    <row r="73" spans="1:16" x14ac:dyDescent="0.15">
      <c r="A73" s="184" t="s">
        <v>78</v>
      </c>
      <c r="B73" s="185">
        <f>基金残高に係る経年分析!F56</f>
        <v>538</v>
      </c>
      <c r="C73" s="185">
        <f>基金残高に係る経年分析!G56</f>
        <v>538</v>
      </c>
      <c r="D73" s="185">
        <f>基金残高に係る経年分析!H56</f>
        <v>538</v>
      </c>
    </row>
    <row r="74" spans="1:16" x14ac:dyDescent="0.15">
      <c r="A74" s="184" t="s">
        <v>79</v>
      </c>
      <c r="B74" s="185">
        <f>基金残高に係る経年分析!F57</f>
        <v>2758</v>
      </c>
      <c r="C74" s="185">
        <f>基金残高に係る経年分析!G57</f>
        <v>2865</v>
      </c>
      <c r="D74" s="185">
        <f>基金残高に係る経年分析!H57</f>
        <v>3066</v>
      </c>
    </row>
  </sheetData>
  <sheetProtection algorithmName="SHA-512" hashValue="BZP7WCKbBYzh/vCPRS3As/kKCVuUaG7SYAIXvcqHi3nu34qujB3kadqNcvtTJKmr86OwdtivgMVsYHY1/0pjww==" saltValue="9QIzi6ArFkUIPyklbRRD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10825332</v>
      </c>
      <c r="S5" s="673"/>
      <c r="T5" s="673"/>
      <c r="U5" s="673"/>
      <c r="V5" s="673"/>
      <c r="W5" s="673"/>
      <c r="X5" s="673"/>
      <c r="Y5" s="674"/>
      <c r="Z5" s="675">
        <v>44.9</v>
      </c>
      <c r="AA5" s="675"/>
      <c r="AB5" s="675"/>
      <c r="AC5" s="675"/>
      <c r="AD5" s="676">
        <v>10605121</v>
      </c>
      <c r="AE5" s="676"/>
      <c r="AF5" s="676"/>
      <c r="AG5" s="676"/>
      <c r="AH5" s="676"/>
      <c r="AI5" s="676"/>
      <c r="AJ5" s="676"/>
      <c r="AK5" s="676"/>
      <c r="AL5" s="677">
        <v>70.3</v>
      </c>
      <c r="AM5" s="678"/>
      <c r="AN5" s="678"/>
      <c r="AO5" s="679"/>
      <c r="AP5" s="669" t="s">
        <v>227</v>
      </c>
      <c r="AQ5" s="670"/>
      <c r="AR5" s="670"/>
      <c r="AS5" s="670"/>
      <c r="AT5" s="670"/>
      <c r="AU5" s="670"/>
      <c r="AV5" s="670"/>
      <c r="AW5" s="670"/>
      <c r="AX5" s="670"/>
      <c r="AY5" s="670"/>
      <c r="AZ5" s="670"/>
      <c r="BA5" s="670"/>
      <c r="BB5" s="670"/>
      <c r="BC5" s="670"/>
      <c r="BD5" s="670"/>
      <c r="BE5" s="670"/>
      <c r="BF5" s="671"/>
      <c r="BG5" s="683">
        <v>10590343</v>
      </c>
      <c r="BH5" s="684"/>
      <c r="BI5" s="684"/>
      <c r="BJ5" s="684"/>
      <c r="BK5" s="684"/>
      <c r="BL5" s="684"/>
      <c r="BM5" s="684"/>
      <c r="BN5" s="685"/>
      <c r="BO5" s="686">
        <v>97.8</v>
      </c>
      <c r="BP5" s="686"/>
      <c r="BQ5" s="686"/>
      <c r="BR5" s="686"/>
      <c r="BS5" s="687">
        <v>509913</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339259</v>
      </c>
      <c r="S6" s="684"/>
      <c r="T6" s="684"/>
      <c r="U6" s="684"/>
      <c r="V6" s="684"/>
      <c r="W6" s="684"/>
      <c r="X6" s="684"/>
      <c r="Y6" s="685"/>
      <c r="Z6" s="686">
        <v>1.4</v>
      </c>
      <c r="AA6" s="686"/>
      <c r="AB6" s="686"/>
      <c r="AC6" s="686"/>
      <c r="AD6" s="687">
        <v>339259</v>
      </c>
      <c r="AE6" s="687"/>
      <c r="AF6" s="687"/>
      <c r="AG6" s="687"/>
      <c r="AH6" s="687"/>
      <c r="AI6" s="687"/>
      <c r="AJ6" s="687"/>
      <c r="AK6" s="687"/>
      <c r="AL6" s="688">
        <v>2.2000000000000002</v>
      </c>
      <c r="AM6" s="689"/>
      <c r="AN6" s="689"/>
      <c r="AO6" s="690"/>
      <c r="AP6" s="680" t="s">
        <v>232</v>
      </c>
      <c r="AQ6" s="681"/>
      <c r="AR6" s="681"/>
      <c r="AS6" s="681"/>
      <c r="AT6" s="681"/>
      <c r="AU6" s="681"/>
      <c r="AV6" s="681"/>
      <c r="AW6" s="681"/>
      <c r="AX6" s="681"/>
      <c r="AY6" s="681"/>
      <c r="AZ6" s="681"/>
      <c r="BA6" s="681"/>
      <c r="BB6" s="681"/>
      <c r="BC6" s="681"/>
      <c r="BD6" s="681"/>
      <c r="BE6" s="681"/>
      <c r="BF6" s="682"/>
      <c r="BG6" s="683">
        <v>10590343</v>
      </c>
      <c r="BH6" s="684"/>
      <c r="BI6" s="684"/>
      <c r="BJ6" s="684"/>
      <c r="BK6" s="684"/>
      <c r="BL6" s="684"/>
      <c r="BM6" s="684"/>
      <c r="BN6" s="685"/>
      <c r="BO6" s="686">
        <v>97.8</v>
      </c>
      <c r="BP6" s="686"/>
      <c r="BQ6" s="686"/>
      <c r="BR6" s="686"/>
      <c r="BS6" s="687">
        <v>509913</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225018</v>
      </c>
      <c r="CS6" s="684"/>
      <c r="CT6" s="684"/>
      <c r="CU6" s="684"/>
      <c r="CV6" s="684"/>
      <c r="CW6" s="684"/>
      <c r="CX6" s="684"/>
      <c r="CY6" s="685"/>
      <c r="CZ6" s="677">
        <v>1</v>
      </c>
      <c r="DA6" s="678"/>
      <c r="DB6" s="678"/>
      <c r="DC6" s="697"/>
      <c r="DD6" s="692" t="s">
        <v>234</v>
      </c>
      <c r="DE6" s="684"/>
      <c r="DF6" s="684"/>
      <c r="DG6" s="684"/>
      <c r="DH6" s="684"/>
      <c r="DI6" s="684"/>
      <c r="DJ6" s="684"/>
      <c r="DK6" s="684"/>
      <c r="DL6" s="684"/>
      <c r="DM6" s="684"/>
      <c r="DN6" s="684"/>
      <c r="DO6" s="684"/>
      <c r="DP6" s="685"/>
      <c r="DQ6" s="692">
        <v>225007</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5958</v>
      </c>
      <c r="S7" s="684"/>
      <c r="T7" s="684"/>
      <c r="U7" s="684"/>
      <c r="V7" s="684"/>
      <c r="W7" s="684"/>
      <c r="X7" s="684"/>
      <c r="Y7" s="685"/>
      <c r="Z7" s="686">
        <v>0</v>
      </c>
      <c r="AA7" s="686"/>
      <c r="AB7" s="686"/>
      <c r="AC7" s="686"/>
      <c r="AD7" s="687">
        <v>5958</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5561921</v>
      </c>
      <c r="BH7" s="684"/>
      <c r="BI7" s="684"/>
      <c r="BJ7" s="684"/>
      <c r="BK7" s="684"/>
      <c r="BL7" s="684"/>
      <c r="BM7" s="684"/>
      <c r="BN7" s="685"/>
      <c r="BO7" s="686">
        <v>51.4</v>
      </c>
      <c r="BP7" s="686"/>
      <c r="BQ7" s="686"/>
      <c r="BR7" s="686"/>
      <c r="BS7" s="687">
        <v>509913</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2474172</v>
      </c>
      <c r="CS7" s="684"/>
      <c r="CT7" s="684"/>
      <c r="CU7" s="684"/>
      <c r="CV7" s="684"/>
      <c r="CW7" s="684"/>
      <c r="CX7" s="684"/>
      <c r="CY7" s="685"/>
      <c r="CZ7" s="686">
        <v>10.7</v>
      </c>
      <c r="DA7" s="686"/>
      <c r="DB7" s="686"/>
      <c r="DC7" s="686"/>
      <c r="DD7" s="692">
        <v>21514</v>
      </c>
      <c r="DE7" s="684"/>
      <c r="DF7" s="684"/>
      <c r="DG7" s="684"/>
      <c r="DH7" s="684"/>
      <c r="DI7" s="684"/>
      <c r="DJ7" s="684"/>
      <c r="DK7" s="684"/>
      <c r="DL7" s="684"/>
      <c r="DM7" s="684"/>
      <c r="DN7" s="684"/>
      <c r="DO7" s="684"/>
      <c r="DP7" s="685"/>
      <c r="DQ7" s="692">
        <v>2261784</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29220</v>
      </c>
      <c r="S8" s="684"/>
      <c r="T8" s="684"/>
      <c r="U8" s="684"/>
      <c r="V8" s="684"/>
      <c r="W8" s="684"/>
      <c r="X8" s="684"/>
      <c r="Y8" s="685"/>
      <c r="Z8" s="686">
        <v>0.1</v>
      </c>
      <c r="AA8" s="686"/>
      <c r="AB8" s="686"/>
      <c r="AC8" s="686"/>
      <c r="AD8" s="687">
        <v>29220</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103936</v>
      </c>
      <c r="BH8" s="684"/>
      <c r="BI8" s="684"/>
      <c r="BJ8" s="684"/>
      <c r="BK8" s="684"/>
      <c r="BL8" s="684"/>
      <c r="BM8" s="684"/>
      <c r="BN8" s="685"/>
      <c r="BO8" s="686">
        <v>1</v>
      </c>
      <c r="BP8" s="686"/>
      <c r="BQ8" s="686"/>
      <c r="BR8" s="686"/>
      <c r="BS8" s="692" t="s">
        <v>137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8716083</v>
      </c>
      <c r="CS8" s="684"/>
      <c r="CT8" s="684"/>
      <c r="CU8" s="684"/>
      <c r="CV8" s="684"/>
      <c r="CW8" s="684"/>
      <c r="CX8" s="684"/>
      <c r="CY8" s="685"/>
      <c r="CZ8" s="686">
        <v>37.6</v>
      </c>
      <c r="DA8" s="686"/>
      <c r="DB8" s="686"/>
      <c r="DC8" s="686"/>
      <c r="DD8" s="692">
        <v>157771</v>
      </c>
      <c r="DE8" s="684"/>
      <c r="DF8" s="684"/>
      <c r="DG8" s="684"/>
      <c r="DH8" s="684"/>
      <c r="DI8" s="684"/>
      <c r="DJ8" s="684"/>
      <c r="DK8" s="684"/>
      <c r="DL8" s="684"/>
      <c r="DM8" s="684"/>
      <c r="DN8" s="684"/>
      <c r="DO8" s="684"/>
      <c r="DP8" s="685"/>
      <c r="DQ8" s="692">
        <v>4443753</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17411</v>
      </c>
      <c r="S9" s="684"/>
      <c r="T9" s="684"/>
      <c r="U9" s="684"/>
      <c r="V9" s="684"/>
      <c r="W9" s="684"/>
      <c r="X9" s="684"/>
      <c r="Y9" s="685"/>
      <c r="Z9" s="686">
        <v>0.1</v>
      </c>
      <c r="AA9" s="686"/>
      <c r="AB9" s="686"/>
      <c r="AC9" s="686"/>
      <c r="AD9" s="687">
        <v>17411</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2707578</v>
      </c>
      <c r="BH9" s="684"/>
      <c r="BI9" s="684"/>
      <c r="BJ9" s="684"/>
      <c r="BK9" s="684"/>
      <c r="BL9" s="684"/>
      <c r="BM9" s="684"/>
      <c r="BN9" s="685"/>
      <c r="BO9" s="686">
        <v>25</v>
      </c>
      <c r="BP9" s="686"/>
      <c r="BQ9" s="686"/>
      <c r="BR9" s="686"/>
      <c r="BS9" s="692" t="s">
        <v>234</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2136678</v>
      </c>
      <c r="CS9" s="684"/>
      <c r="CT9" s="684"/>
      <c r="CU9" s="684"/>
      <c r="CV9" s="684"/>
      <c r="CW9" s="684"/>
      <c r="CX9" s="684"/>
      <c r="CY9" s="685"/>
      <c r="CZ9" s="686">
        <v>9.1999999999999993</v>
      </c>
      <c r="DA9" s="686"/>
      <c r="DB9" s="686"/>
      <c r="DC9" s="686"/>
      <c r="DD9" s="692">
        <v>38765</v>
      </c>
      <c r="DE9" s="684"/>
      <c r="DF9" s="684"/>
      <c r="DG9" s="684"/>
      <c r="DH9" s="684"/>
      <c r="DI9" s="684"/>
      <c r="DJ9" s="684"/>
      <c r="DK9" s="684"/>
      <c r="DL9" s="684"/>
      <c r="DM9" s="684"/>
      <c r="DN9" s="684"/>
      <c r="DO9" s="684"/>
      <c r="DP9" s="685"/>
      <c r="DQ9" s="692">
        <v>1956824</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234</v>
      </c>
      <c r="AA10" s="686"/>
      <c r="AB10" s="686"/>
      <c r="AC10" s="686"/>
      <c r="AD10" s="687" t="s">
        <v>234</v>
      </c>
      <c r="AE10" s="687"/>
      <c r="AF10" s="687"/>
      <c r="AG10" s="687"/>
      <c r="AH10" s="687"/>
      <c r="AI10" s="687"/>
      <c r="AJ10" s="687"/>
      <c r="AK10" s="687"/>
      <c r="AL10" s="688" t="s">
        <v>234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166798</v>
      </c>
      <c r="BH10" s="684"/>
      <c r="BI10" s="684"/>
      <c r="BJ10" s="684"/>
      <c r="BK10" s="684"/>
      <c r="BL10" s="684"/>
      <c r="BM10" s="684"/>
      <c r="BN10" s="685"/>
      <c r="BO10" s="686">
        <v>1.5</v>
      </c>
      <c r="BP10" s="686"/>
      <c r="BQ10" s="686"/>
      <c r="BR10" s="686"/>
      <c r="BS10" s="692">
        <v>27453</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29043</v>
      </c>
      <c r="CS10" s="684"/>
      <c r="CT10" s="684"/>
      <c r="CU10" s="684"/>
      <c r="CV10" s="684"/>
      <c r="CW10" s="684"/>
      <c r="CX10" s="684"/>
      <c r="CY10" s="685"/>
      <c r="CZ10" s="686">
        <v>0.1</v>
      </c>
      <c r="DA10" s="686"/>
      <c r="DB10" s="686"/>
      <c r="DC10" s="686"/>
      <c r="DD10" s="692" t="s">
        <v>234</v>
      </c>
      <c r="DE10" s="684"/>
      <c r="DF10" s="684"/>
      <c r="DG10" s="684"/>
      <c r="DH10" s="684"/>
      <c r="DI10" s="684"/>
      <c r="DJ10" s="684"/>
      <c r="DK10" s="684"/>
      <c r="DL10" s="684"/>
      <c r="DM10" s="684"/>
      <c r="DN10" s="684"/>
      <c r="DO10" s="684"/>
      <c r="DP10" s="685"/>
      <c r="DQ10" s="692">
        <v>26879</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1045613</v>
      </c>
      <c r="S11" s="684"/>
      <c r="T11" s="684"/>
      <c r="U11" s="684"/>
      <c r="V11" s="684"/>
      <c r="W11" s="684"/>
      <c r="X11" s="684"/>
      <c r="Y11" s="685"/>
      <c r="Z11" s="688">
        <v>4.3</v>
      </c>
      <c r="AA11" s="689"/>
      <c r="AB11" s="689"/>
      <c r="AC11" s="701"/>
      <c r="AD11" s="692">
        <v>1045613</v>
      </c>
      <c r="AE11" s="684"/>
      <c r="AF11" s="684"/>
      <c r="AG11" s="684"/>
      <c r="AH11" s="684"/>
      <c r="AI11" s="684"/>
      <c r="AJ11" s="684"/>
      <c r="AK11" s="685"/>
      <c r="AL11" s="688">
        <v>6.9</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2583609</v>
      </c>
      <c r="BH11" s="684"/>
      <c r="BI11" s="684"/>
      <c r="BJ11" s="684"/>
      <c r="BK11" s="684"/>
      <c r="BL11" s="684"/>
      <c r="BM11" s="684"/>
      <c r="BN11" s="685"/>
      <c r="BO11" s="686">
        <v>23.9</v>
      </c>
      <c r="BP11" s="686"/>
      <c r="BQ11" s="686"/>
      <c r="BR11" s="686"/>
      <c r="BS11" s="692">
        <v>482460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523364</v>
      </c>
      <c r="CS11" s="684"/>
      <c r="CT11" s="684"/>
      <c r="CU11" s="684"/>
      <c r="CV11" s="684"/>
      <c r="CW11" s="684"/>
      <c r="CX11" s="684"/>
      <c r="CY11" s="685"/>
      <c r="CZ11" s="686">
        <v>2.2999999999999998</v>
      </c>
      <c r="DA11" s="686"/>
      <c r="DB11" s="686"/>
      <c r="DC11" s="686"/>
      <c r="DD11" s="692">
        <v>122365</v>
      </c>
      <c r="DE11" s="684"/>
      <c r="DF11" s="684"/>
      <c r="DG11" s="684"/>
      <c r="DH11" s="684"/>
      <c r="DI11" s="684"/>
      <c r="DJ11" s="684"/>
      <c r="DK11" s="684"/>
      <c r="DL11" s="684"/>
      <c r="DM11" s="684"/>
      <c r="DN11" s="684"/>
      <c r="DO11" s="684"/>
      <c r="DP11" s="685"/>
      <c r="DQ11" s="692">
        <v>355652</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77498</v>
      </c>
      <c r="S12" s="684"/>
      <c r="T12" s="684"/>
      <c r="U12" s="684"/>
      <c r="V12" s="684"/>
      <c r="W12" s="684"/>
      <c r="X12" s="684"/>
      <c r="Y12" s="685"/>
      <c r="Z12" s="686">
        <v>0.3</v>
      </c>
      <c r="AA12" s="686"/>
      <c r="AB12" s="686"/>
      <c r="AC12" s="686"/>
      <c r="AD12" s="687">
        <v>77498</v>
      </c>
      <c r="AE12" s="687"/>
      <c r="AF12" s="687"/>
      <c r="AG12" s="687"/>
      <c r="AH12" s="687"/>
      <c r="AI12" s="687"/>
      <c r="AJ12" s="687"/>
      <c r="AK12" s="687"/>
      <c r="AL12" s="688">
        <v>0.5</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4469252</v>
      </c>
      <c r="BH12" s="684"/>
      <c r="BI12" s="684"/>
      <c r="BJ12" s="684"/>
      <c r="BK12" s="684"/>
      <c r="BL12" s="684"/>
      <c r="BM12" s="684"/>
      <c r="BN12" s="685"/>
      <c r="BO12" s="686">
        <v>41.3</v>
      </c>
      <c r="BP12" s="686"/>
      <c r="BQ12" s="686"/>
      <c r="BR12" s="686"/>
      <c r="BS12" s="692" t="s">
        <v>234</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385731</v>
      </c>
      <c r="CS12" s="684"/>
      <c r="CT12" s="684"/>
      <c r="CU12" s="684"/>
      <c r="CV12" s="684"/>
      <c r="CW12" s="684"/>
      <c r="CX12" s="684"/>
      <c r="CY12" s="685"/>
      <c r="CZ12" s="686">
        <v>1.7</v>
      </c>
      <c r="DA12" s="686"/>
      <c r="DB12" s="686"/>
      <c r="DC12" s="686"/>
      <c r="DD12" s="692">
        <v>97829</v>
      </c>
      <c r="DE12" s="684"/>
      <c r="DF12" s="684"/>
      <c r="DG12" s="684"/>
      <c r="DH12" s="684"/>
      <c r="DI12" s="684"/>
      <c r="DJ12" s="684"/>
      <c r="DK12" s="684"/>
      <c r="DL12" s="684"/>
      <c r="DM12" s="684"/>
      <c r="DN12" s="684"/>
      <c r="DO12" s="684"/>
      <c r="DP12" s="685"/>
      <c r="DQ12" s="692">
        <v>201864</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234</v>
      </c>
      <c r="AA13" s="686"/>
      <c r="AB13" s="686"/>
      <c r="AC13" s="686"/>
      <c r="AD13" s="687" t="s">
        <v>234</v>
      </c>
      <c r="AE13" s="687"/>
      <c r="AF13" s="687"/>
      <c r="AG13" s="687"/>
      <c r="AH13" s="687"/>
      <c r="AI13" s="687"/>
      <c r="AJ13" s="687"/>
      <c r="AK13" s="687"/>
      <c r="AL13" s="688" t="s">
        <v>234</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4443634</v>
      </c>
      <c r="BH13" s="684"/>
      <c r="BI13" s="684"/>
      <c r="BJ13" s="684"/>
      <c r="BK13" s="684"/>
      <c r="BL13" s="684"/>
      <c r="BM13" s="684"/>
      <c r="BN13" s="685"/>
      <c r="BO13" s="686">
        <v>41</v>
      </c>
      <c r="BP13" s="686"/>
      <c r="BQ13" s="686"/>
      <c r="BR13" s="686"/>
      <c r="BS13" s="692" t="s">
        <v>234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2188097</v>
      </c>
      <c r="CS13" s="684"/>
      <c r="CT13" s="684"/>
      <c r="CU13" s="684"/>
      <c r="CV13" s="684"/>
      <c r="CW13" s="684"/>
      <c r="CX13" s="684"/>
      <c r="CY13" s="685"/>
      <c r="CZ13" s="686">
        <v>9.4</v>
      </c>
      <c r="DA13" s="686"/>
      <c r="DB13" s="686"/>
      <c r="DC13" s="686"/>
      <c r="DD13" s="692">
        <v>1127682</v>
      </c>
      <c r="DE13" s="684"/>
      <c r="DF13" s="684"/>
      <c r="DG13" s="684"/>
      <c r="DH13" s="684"/>
      <c r="DI13" s="684"/>
      <c r="DJ13" s="684"/>
      <c r="DK13" s="684"/>
      <c r="DL13" s="684"/>
      <c r="DM13" s="684"/>
      <c r="DN13" s="684"/>
      <c r="DO13" s="684"/>
      <c r="DP13" s="685"/>
      <c r="DQ13" s="692">
        <v>1325187</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51156</v>
      </c>
      <c r="S14" s="684"/>
      <c r="T14" s="684"/>
      <c r="U14" s="684"/>
      <c r="V14" s="684"/>
      <c r="W14" s="684"/>
      <c r="X14" s="684"/>
      <c r="Y14" s="685"/>
      <c r="Z14" s="686">
        <v>0.2</v>
      </c>
      <c r="AA14" s="686"/>
      <c r="AB14" s="686"/>
      <c r="AC14" s="686"/>
      <c r="AD14" s="687">
        <v>51156</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192229</v>
      </c>
      <c r="BH14" s="684"/>
      <c r="BI14" s="684"/>
      <c r="BJ14" s="684"/>
      <c r="BK14" s="684"/>
      <c r="BL14" s="684"/>
      <c r="BM14" s="684"/>
      <c r="BN14" s="685"/>
      <c r="BO14" s="686">
        <v>1.8</v>
      </c>
      <c r="BP14" s="686"/>
      <c r="BQ14" s="686"/>
      <c r="BR14" s="686"/>
      <c r="BS14" s="692" t="s">
        <v>137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879332</v>
      </c>
      <c r="CS14" s="684"/>
      <c r="CT14" s="684"/>
      <c r="CU14" s="684"/>
      <c r="CV14" s="684"/>
      <c r="CW14" s="684"/>
      <c r="CX14" s="684"/>
      <c r="CY14" s="685"/>
      <c r="CZ14" s="686">
        <v>3.8</v>
      </c>
      <c r="DA14" s="686"/>
      <c r="DB14" s="686"/>
      <c r="DC14" s="686"/>
      <c r="DD14" s="692">
        <v>26764</v>
      </c>
      <c r="DE14" s="684"/>
      <c r="DF14" s="684"/>
      <c r="DG14" s="684"/>
      <c r="DH14" s="684"/>
      <c r="DI14" s="684"/>
      <c r="DJ14" s="684"/>
      <c r="DK14" s="684"/>
      <c r="DL14" s="684"/>
      <c r="DM14" s="684"/>
      <c r="DN14" s="684"/>
      <c r="DO14" s="684"/>
      <c r="DP14" s="685"/>
      <c r="DQ14" s="692">
        <v>853212</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234</v>
      </c>
      <c r="AA15" s="686"/>
      <c r="AB15" s="686"/>
      <c r="AC15" s="686"/>
      <c r="AD15" s="687" t="s">
        <v>234</v>
      </c>
      <c r="AE15" s="687"/>
      <c r="AF15" s="687"/>
      <c r="AG15" s="687"/>
      <c r="AH15" s="687"/>
      <c r="AI15" s="687"/>
      <c r="AJ15" s="687"/>
      <c r="AK15" s="687"/>
      <c r="AL15" s="688" t="s">
        <v>234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366941</v>
      </c>
      <c r="BH15" s="684"/>
      <c r="BI15" s="684"/>
      <c r="BJ15" s="684"/>
      <c r="BK15" s="684"/>
      <c r="BL15" s="684"/>
      <c r="BM15" s="684"/>
      <c r="BN15" s="685"/>
      <c r="BO15" s="686">
        <v>3.4</v>
      </c>
      <c r="BP15" s="686"/>
      <c r="BQ15" s="686"/>
      <c r="BR15" s="686"/>
      <c r="BS15" s="692" t="s">
        <v>234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2541330</v>
      </c>
      <c r="CS15" s="684"/>
      <c r="CT15" s="684"/>
      <c r="CU15" s="684"/>
      <c r="CV15" s="684"/>
      <c r="CW15" s="684"/>
      <c r="CX15" s="684"/>
      <c r="CY15" s="685"/>
      <c r="CZ15" s="686">
        <v>11</v>
      </c>
      <c r="DA15" s="686"/>
      <c r="DB15" s="686"/>
      <c r="DC15" s="686"/>
      <c r="DD15" s="692">
        <v>227484</v>
      </c>
      <c r="DE15" s="684"/>
      <c r="DF15" s="684"/>
      <c r="DG15" s="684"/>
      <c r="DH15" s="684"/>
      <c r="DI15" s="684"/>
      <c r="DJ15" s="684"/>
      <c r="DK15" s="684"/>
      <c r="DL15" s="684"/>
      <c r="DM15" s="684"/>
      <c r="DN15" s="684"/>
      <c r="DO15" s="684"/>
      <c r="DP15" s="685"/>
      <c r="DQ15" s="692">
        <v>1956071</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15028</v>
      </c>
      <c r="S16" s="684"/>
      <c r="T16" s="684"/>
      <c r="U16" s="684"/>
      <c r="V16" s="684"/>
      <c r="W16" s="684"/>
      <c r="X16" s="684"/>
      <c r="Y16" s="685"/>
      <c r="Z16" s="686">
        <v>0.1</v>
      </c>
      <c r="AA16" s="686"/>
      <c r="AB16" s="686"/>
      <c r="AC16" s="686"/>
      <c r="AD16" s="687">
        <v>15028</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234</v>
      </c>
      <c r="BH16" s="684"/>
      <c r="BI16" s="684"/>
      <c r="BJ16" s="684"/>
      <c r="BK16" s="684"/>
      <c r="BL16" s="684"/>
      <c r="BM16" s="684"/>
      <c r="BN16" s="685"/>
      <c r="BO16" s="686" t="s">
        <v>137</v>
      </c>
      <c r="BP16" s="686"/>
      <c r="BQ16" s="686"/>
      <c r="BR16" s="686"/>
      <c r="BS16" s="692" t="s">
        <v>234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52875</v>
      </c>
      <c r="CS16" s="684"/>
      <c r="CT16" s="684"/>
      <c r="CU16" s="684"/>
      <c r="CV16" s="684"/>
      <c r="CW16" s="684"/>
      <c r="CX16" s="684"/>
      <c r="CY16" s="685"/>
      <c r="CZ16" s="686">
        <v>0.2</v>
      </c>
      <c r="DA16" s="686"/>
      <c r="DB16" s="686"/>
      <c r="DC16" s="686"/>
      <c r="DD16" s="692" t="s">
        <v>234</v>
      </c>
      <c r="DE16" s="684"/>
      <c r="DF16" s="684"/>
      <c r="DG16" s="684"/>
      <c r="DH16" s="684"/>
      <c r="DI16" s="684"/>
      <c r="DJ16" s="684"/>
      <c r="DK16" s="684"/>
      <c r="DL16" s="684"/>
      <c r="DM16" s="684"/>
      <c r="DN16" s="684"/>
      <c r="DO16" s="684"/>
      <c r="DP16" s="685"/>
      <c r="DQ16" s="692">
        <v>42475</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105470</v>
      </c>
      <c r="S17" s="684"/>
      <c r="T17" s="684"/>
      <c r="U17" s="684"/>
      <c r="V17" s="684"/>
      <c r="W17" s="684"/>
      <c r="X17" s="684"/>
      <c r="Y17" s="685"/>
      <c r="Z17" s="686">
        <v>0.4</v>
      </c>
      <c r="AA17" s="686"/>
      <c r="AB17" s="686"/>
      <c r="AC17" s="686"/>
      <c r="AD17" s="687">
        <v>105470</v>
      </c>
      <c r="AE17" s="687"/>
      <c r="AF17" s="687"/>
      <c r="AG17" s="687"/>
      <c r="AH17" s="687"/>
      <c r="AI17" s="687"/>
      <c r="AJ17" s="687"/>
      <c r="AK17" s="687"/>
      <c r="AL17" s="688">
        <v>0.7</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234</v>
      </c>
      <c r="BP17" s="686"/>
      <c r="BQ17" s="686"/>
      <c r="BR17" s="686"/>
      <c r="BS17" s="692" t="s">
        <v>234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3011059</v>
      </c>
      <c r="CS17" s="684"/>
      <c r="CT17" s="684"/>
      <c r="CU17" s="684"/>
      <c r="CV17" s="684"/>
      <c r="CW17" s="684"/>
      <c r="CX17" s="684"/>
      <c r="CY17" s="685"/>
      <c r="CZ17" s="686">
        <v>13</v>
      </c>
      <c r="DA17" s="686"/>
      <c r="DB17" s="686"/>
      <c r="DC17" s="686"/>
      <c r="DD17" s="692" t="s">
        <v>234</v>
      </c>
      <c r="DE17" s="684"/>
      <c r="DF17" s="684"/>
      <c r="DG17" s="684"/>
      <c r="DH17" s="684"/>
      <c r="DI17" s="684"/>
      <c r="DJ17" s="684"/>
      <c r="DK17" s="684"/>
      <c r="DL17" s="684"/>
      <c r="DM17" s="684"/>
      <c r="DN17" s="684"/>
      <c r="DO17" s="684"/>
      <c r="DP17" s="685"/>
      <c r="DQ17" s="692">
        <v>2958602</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40455</v>
      </c>
      <c r="S18" s="684"/>
      <c r="T18" s="684"/>
      <c r="U18" s="684"/>
      <c r="V18" s="684"/>
      <c r="W18" s="684"/>
      <c r="X18" s="684"/>
      <c r="Y18" s="685"/>
      <c r="Z18" s="686">
        <v>0.2</v>
      </c>
      <c r="AA18" s="686"/>
      <c r="AB18" s="686"/>
      <c r="AC18" s="686"/>
      <c r="AD18" s="687">
        <v>40455</v>
      </c>
      <c r="AE18" s="687"/>
      <c r="AF18" s="687"/>
      <c r="AG18" s="687"/>
      <c r="AH18" s="687"/>
      <c r="AI18" s="687"/>
      <c r="AJ18" s="687"/>
      <c r="AK18" s="687"/>
      <c r="AL18" s="688">
        <v>0.3</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v>5021</v>
      </c>
      <c r="CS18" s="684"/>
      <c r="CT18" s="684"/>
      <c r="CU18" s="684"/>
      <c r="CV18" s="684"/>
      <c r="CW18" s="684"/>
      <c r="CX18" s="684"/>
      <c r="CY18" s="685"/>
      <c r="CZ18" s="686">
        <v>0</v>
      </c>
      <c r="DA18" s="686"/>
      <c r="DB18" s="686"/>
      <c r="DC18" s="686"/>
      <c r="DD18" s="692">
        <v>5021</v>
      </c>
      <c r="DE18" s="684"/>
      <c r="DF18" s="684"/>
      <c r="DG18" s="684"/>
      <c r="DH18" s="684"/>
      <c r="DI18" s="684"/>
      <c r="DJ18" s="684"/>
      <c r="DK18" s="684"/>
      <c r="DL18" s="684"/>
      <c r="DM18" s="684"/>
      <c r="DN18" s="684"/>
      <c r="DO18" s="684"/>
      <c r="DP18" s="685"/>
      <c r="DQ18" s="692">
        <v>5021</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7927</v>
      </c>
      <c r="S19" s="684"/>
      <c r="T19" s="684"/>
      <c r="U19" s="684"/>
      <c r="V19" s="684"/>
      <c r="W19" s="684"/>
      <c r="X19" s="684"/>
      <c r="Y19" s="685"/>
      <c r="Z19" s="686">
        <v>0</v>
      </c>
      <c r="AA19" s="686"/>
      <c r="AB19" s="686"/>
      <c r="AC19" s="686"/>
      <c r="AD19" s="687">
        <v>7927</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234989</v>
      </c>
      <c r="BH19" s="684"/>
      <c r="BI19" s="684"/>
      <c r="BJ19" s="684"/>
      <c r="BK19" s="684"/>
      <c r="BL19" s="684"/>
      <c r="BM19" s="684"/>
      <c r="BN19" s="685"/>
      <c r="BO19" s="686">
        <v>2.2000000000000002</v>
      </c>
      <c r="BP19" s="686"/>
      <c r="BQ19" s="686"/>
      <c r="BR19" s="686"/>
      <c r="BS19" s="692" t="s">
        <v>234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234</v>
      </c>
      <c r="DA19" s="686"/>
      <c r="DB19" s="686"/>
      <c r="DC19" s="686"/>
      <c r="DD19" s="692" t="s">
        <v>137</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1236</v>
      </c>
      <c r="S20" s="684"/>
      <c r="T20" s="684"/>
      <c r="U20" s="684"/>
      <c r="V20" s="684"/>
      <c r="W20" s="684"/>
      <c r="X20" s="684"/>
      <c r="Y20" s="685"/>
      <c r="Z20" s="686">
        <v>0</v>
      </c>
      <c r="AA20" s="686"/>
      <c r="AB20" s="686"/>
      <c r="AC20" s="686"/>
      <c r="AD20" s="687">
        <v>1236</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234989</v>
      </c>
      <c r="BH20" s="684"/>
      <c r="BI20" s="684"/>
      <c r="BJ20" s="684"/>
      <c r="BK20" s="684"/>
      <c r="BL20" s="684"/>
      <c r="BM20" s="684"/>
      <c r="BN20" s="685"/>
      <c r="BO20" s="686">
        <v>2.2000000000000002</v>
      </c>
      <c r="BP20" s="686"/>
      <c r="BQ20" s="686"/>
      <c r="BR20" s="686"/>
      <c r="BS20" s="692" t="s">
        <v>234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23167803</v>
      </c>
      <c r="CS20" s="684"/>
      <c r="CT20" s="684"/>
      <c r="CU20" s="684"/>
      <c r="CV20" s="684"/>
      <c r="CW20" s="684"/>
      <c r="CX20" s="684"/>
      <c r="CY20" s="685"/>
      <c r="CZ20" s="686">
        <v>100</v>
      </c>
      <c r="DA20" s="686"/>
      <c r="DB20" s="686"/>
      <c r="DC20" s="686"/>
      <c r="DD20" s="692">
        <v>1825195</v>
      </c>
      <c r="DE20" s="684"/>
      <c r="DF20" s="684"/>
      <c r="DG20" s="684"/>
      <c r="DH20" s="684"/>
      <c r="DI20" s="684"/>
      <c r="DJ20" s="684"/>
      <c r="DK20" s="684"/>
      <c r="DL20" s="684"/>
      <c r="DM20" s="684"/>
      <c r="DN20" s="684"/>
      <c r="DO20" s="684"/>
      <c r="DP20" s="685"/>
      <c r="DQ20" s="692">
        <v>16612331</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55852</v>
      </c>
      <c r="S21" s="684"/>
      <c r="T21" s="684"/>
      <c r="U21" s="684"/>
      <c r="V21" s="684"/>
      <c r="W21" s="684"/>
      <c r="X21" s="684"/>
      <c r="Y21" s="685"/>
      <c r="Z21" s="686">
        <v>0.2</v>
      </c>
      <c r="AA21" s="686"/>
      <c r="AB21" s="686"/>
      <c r="AC21" s="686"/>
      <c r="AD21" s="687">
        <v>55852</v>
      </c>
      <c r="AE21" s="687"/>
      <c r="AF21" s="687"/>
      <c r="AG21" s="687"/>
      <c r="AH21" s="687"/>
      <c r="AI21" s="687"/>
      <c r="AJ21" s="687"/>
      <c r="AK21" s="687"/>
      <c r="AL21" s="688">
        <v>0.4</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14778</v>
      </c>
      <c r="BH21" s="684"/>
      <c r="BI21" s="684"/>
      <c r="BJ21" s="684"/>
      <c r="BK21" s="684"/>
      <c r="BL21" s="684"/>
      <c r="BM21" s="684"/>
      <c r="BN21" s="685"/>
      <c r="BO21" s="686">
        <v>0.1</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3374853</v>
      </c>
      <c r="S22" s="684"/>
      <c r="T22" s="684"/>
      <c r="U22" s="684"/>
      <c r="V22" s="684"/>
      <c r="W22" s="684"/>
      <c r="X22" s="684"/>
      <c r="Y22" s="685"/>
      <c r="Z22" s="686">
        <v>14</v>
      </c>
      <c r="AA22" s="686"/>
      <c r="AB22" s="686"/>
      <c r="AC22" s="686"/>
      <c r="AD22" s="687">
        <v>2746555</v>
      </c>
      <c r="AE22" s="687"/>
      <c r="AF22" s="687"/>
      <c r="AG22" s="687"/>
      <c r="AH22" s="687"/>
      <c r="AI22" s="687"/>
      <c r="AJ22" s="687"/>
      <c r="AK22" s="687"/>
      <c r="AL22" s="688">
        <v>18.2</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234</v>
      </c>
      <c r="BP22" s="686"/>
      <c r="BQ22" s="686"/>
      <c r="BR22" s="686"/>
      <c r="BS22" s="692" t="s">
        <v>137</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2746555</v>
      </c>
      <c r="S23" s="684"/>
      <c r="T23" s="684"/>
      <c r="U23" s="684"/>
      <c r="V23" s="684"/>
      <c r="W23" s="684"/>
      <c r="X23" s="684"/>
      <c r="Y23" s="685"/>
      <c r="Z23" s="686">
        <v>11.4</v>
      </c>
      <c r="AA23" s="686"/>
      <c r="AB23" s="686"/>
      <c r="AC23" s="686"/>
      <c r="AD23" s="687">
        <v>2746555</v>
      </c>
      <c r="AE23" s="687"/>
      <c r="AF23" s="687"/>
      <c r="AG23" s="687"/>
      <c r="AH23" s="687"/>
      <c r="AI23" s="687"/>
      <c r="AJ23" s="687"/>
      <c r="AK23" s="687"/>
      <c r="AL23" s="688">
        <v>18.2</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220211</v>
      </c>
      <c r="BH23" s="684"/>
      <c r="BI23" s="684"/>
      <c r="BJ23" s="684"/>
      <c r="BK23" s="684"/>
      <c r="BL23" s="684"/>
      <c r="BM23" s="684"/>
      <c r="BN23" s="685"/>
      <c r="BO23" s="686">
        <v>2</v>
      </c>
      <c r="BP23" s="686"/>
      <c r="BQ23" s="686"/>
      <c r="BR23" s="686"/>
      <c r="BS23" s="692" t="s">
        <v>234</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628298</v>
      </c>
      <c r="S24" s="684"/>
      <c r="T24" s="684"/>
      <c r="U24" s="684"/>
      <c r="V24" s="684"/>
      <c r="W24" s="684"/>
      <c r="X24" s="684"/>
      <c r="Y24" s="685"/>
      <c r="Z24" s="686">
        <v>2.6</v>
      </c>
      <c r="AA24" s="686"/>
      <c r="AB24" s="686"/>
      <c r="AC24" s="686"/>
      <c r="AD24" s="687" t="s">
        <v>137</v>
      </c>
      <c r="AE24" s="687"/>
      <c r="AF24" s="687"/>
      <c r="AG24" s="687"/>
      <c r="AH24" s="687"/>
      <c r="AI24" s="687"/>
      <c r="AJ24" s="687"/>
      <c r="AK24" s="687"/>
      <c r="AL24" s="688" t="s">
        <v>137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234</v>
      </c>
      <c r="BP24" s="686"/>
      <c r="BQ24" s="686"/>
      <c r="BR24" s="686"/>
      <c r="BS24" s="692" t="s">
        <v>234</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12055354</v>
      </c>
      <c r="CS24" s="673"/>
      <c r="CT24" s="673"/>
      <c r="CU24" s="673"/>
      <c r="CV24" s="673"/>
      <c r="CW24" s="673"/>
      <c r="CX24" s="673"/>
      <c r="CY24" s="674"/>
      <c r="CZ24" s="677">
        <v>52</v>
      </c>
      <c r="DA24" s="678"/>
      <c r="DB24" s="678"/>
      <c r="DC24" s="697"/>
      <c r="DD24" s="717">
        <v>8162522</v>
      </c>
      <c r="DE24" s="673"/>
      <c r="DF24" s="673"/>
      <c r="DG24" s="673"/>
      <c r="DH24" s="673"/>
      <c r="DI24" s="673"/>
      <c r="DJ24" s="673"/>
      <c r="DK24" s="674"/>
      <c r="DL24" s="717">
        <v>8106645</v>
      </c>
      <c r="DM24" s="673"/>
      <c r="DN24" s="673"/>
      <c r="DO24" s="673"/>
      <c r="DP24" s="673"/>
      <c r="DQ24" s="673"/>
      <c r="DR24" s="673"/>
      <c r="DS24" s="673"/>
      <c r="DT24" s="673"/>
      <c r="DU24" s="673"/>
      <c r="DV24" s="674"/>
      <c r="DW24" s="677">
        <v>51</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137</v>
      </c>
      <c r="S25" s="684"/>
      <c r="T25" s="684"/>
      <c r="U25" s="684"/>
      <c r="V25" s="684"/>
      <c r="W25" s="684"/>
      <c r="X25" s="684"/>
      <c r="Y25" s="685"/>
      <c r="Z25" s="686" t="s">
        <v>234</v>
      </c>
      <c r="AA25" s="686"/>
      <c r="AB25" s="686"/>
      <c r="AC25" s="686"/>
      <c r="AD25" s="687" t="s">
        <v>234</v>
      </c>
      <c r="AE25" s="687"/>
      <c r="AF25" s="687"/>
      <c r="AG25" s="687"/>
      <c r="AH25" s="687"/>
      <c r="AI25" s="687"/>
      <c r="AJ25" s="687"/>
      <c r="AK25" s="687"/>
      <c r="AL25" s="688" t="s">
        <v>234</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234</v>
      </c>
      <c r="BP25" s="686"/>
      <c r="BQ25" s="686"/>
      <c r="BR25" s="686"/>
      <c r="BS25" s="692" t="s">
        <v>234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3728622</v>
      </c>
      <c r="CS25" s="720"/>
      <c r="CT25" s="720"/>
      <c r="CU25" s="720"/>
      <c r="CV25" s="720"/>
      <c r="CW25" s="720"/>
      <c r="CX25" s="720"/>
      <c r="CY25" s="721"/>
      <c r="CZ25" s="688">
        <v>16.100000000000001</v>
      </c>
      <c r="DA25" s="718"/>
      <c r="DB25" s="718"/>
      <c r="DC25" s="722"/>
      <c r="DD25" s="692">
        <v>3505023</v>
      </c>
      <c r="DE25" s="720"/>
      <c r="DF25" s="720"/>
      <c r="DG25" s="720"/>
      <c r="DH25" s="720"/>
      <c r="DI25" s="720"/>
      <c r="DJ25" s="720"/>
      <c r="DK25" s="721"/>
      <c r="DL25" s="692">
        <v>3449536</v>
      </c>
      <c r="DM25" s="720"/>
      <c r="DN25" s="720"/>
      <c r="DO25" s="720"/>
      <c r="DP25" s="720"/>
      <c r="DQ25" s="720"/>
      <c r="DR25" s="720"/>
      <c r="DS25" s="720"/>
      <c r="DT25" s="720"/>
      <c r="DU25" s="720"/>
      <c r="DV25" s="721"/>
      <c r="DW25" s="688">
        <v>21.7</v>
      </c>
      <c r="DX25" s="718"/>
      <c r="DY25" s="718"/>
      <c r="DZ25" s="718"/>
      <c r="EA25" s="718"/>
      <c r="EB25" s="718"/>
      <c r="EC25" s="719"/>
    </row>
    <row r="26" spans="2:133" ht="11.25" customHeight="1" x14ac:dyDescent="0.15">
      <c r="B26" s="680" t="s">
        <v>295</v>
      </c>
      <c r="C26" s="681"/>
      <c r="D26" s="681"/>
      <c r="E26" s="681"/>
      <c r="F26" s="681"/>
      <c r="G26" s="681"/>
      <c r="H26" s="681"/>
      <c r="I26" s="681"/>
      <c r="J26" s="681"/>
      <c r="K26" s="681"/>
      <c r="L26" s="681"/>
      <c r="M26" s="681"/>
      <c r="N26" s="681"/>
      <c r="O26" s="681"/>
      <c r="P26" s="681"/>
      <c r="Q26" s="682"/>
      <c r="R26" s="683">
        <v>15886798</v>
      </c>
      <c r="S26" s="684"/>
      <c r="T26" s="684"/>
      <c r="U26" s="684"/>
      <c r="V26" s="684"/>
      <c r="W26" s="684"/>
      <c r="X26" s="684"/>
      <c r="Y26" s="685"/>
      <c r="Z26" s="686">
        <v>65.900000000000006</v>
      </c>
      <c r="AA26" s="686"/>
      <c r="AB26" s="686"/>
      <c r="AC26" s="686"/>
      <c r="AD26" s="687">
        <v>15038289</v>
      </c>
      <c r="AE26" s="687"/>
      <c r="AF26" s="687"/>
      <c r="AG26" s="687"/>
      <c r="AH26" s="687"/>
      <c r="AI26" s="687"/>
      <c r="AJ26" s="687"/>
      <c r="AK26" s="687"/>
      <c r="AL26" s="688">
        <v>99.7</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234</v>
      </c>
      <c r="BH26" s="684"/>
      <c r="BI26" s="684"/>
      <c r="BJ26" s="684"/>
      <c r="BK26" s="684"/>
      <c r="BL26" s="684"/>
      <c r="BM26" s="684"/>
      <c r="BN26" s="685"/>
      <c r="BO26" s="686" t="s">
        <v>137</v>
      </c>
      <c r="BP26" s="686"/>
      <c r="BQ26" s="686"/>
      <c r="BR26" s="686"/>
      <c r="BS26" s="692" t="s">
        <v>234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2316877</v>
      </c>
      <c r="CS26" s="684"/>
      <c r="CT26" s="684"/>
      <c r="CU26" s="684"/>
      <c r="CV26" s="684"/>
      <c r="CW26" s="684"/>
      <c r="CX26" s="684"/>
      <c r="CY26" s="685"/>
      <c r="CZ26" s="688">
        <v>10</v>
      </c>
      <c r="DA26" s="718"/>
      <c r="DB26" s="718"/>
      <c r="DC26" s="722"/>
      <c r="DD26" s="692">
        <v>2183579</v>
      </c>
      <c r="DE26" s="684"/>
      <c r="DF26" s="684"/>
      <c r="DG26" s="684"/>
      <c r="DH26" s="684"/>
      <c r="DI26" s="684"/>
      <c r="DJ26" s="684"/>
      <c r="DK26" s="685"/>
      <c r="DL26" s="692" t="s">
        <v>137</v>
      </c>
      <c r="DM26" s="684"/>
      <c r="DN26" s="684"/>
      <c r="DO26" s="684"/>
      <c r="DP26" s="684"/>
      <c r="DQ26" s="684"/>
      <c r="DR26" s="684"/>
      <c r="DS26" s="684"/>
      <c r="DT26" s="684"/>
      <c r="DU26" s="684"/>
      <c r="DV26" s="685"/>
      <c r="DW26" s="688" t="s">
        <v>234</v>
      </c>
      <c r="DX26" s="718"/>
      <c r="DY26" s="718"/>
      <c r="DZ26" s="718"/>
      <c r="EA26" s="718"/>
      <c r="EB26" s="718"/>
      <c r="EC26" s="719"/>
    </row>
    <row r="27" spans="2:133" ht="11.25" customHeight="1" x14ac:dyDescent="0.15">
      <c r="B27" s="680" t="s">
        <v>298</v>
      </c>
      <c r="C27" s="681"/>
      <c r="D27" s="681"/>
      <c r="E27" s="681"/>
      <c r="F27" s="681"/>
      <c r="G27" s="681"/>
      <c r="H27" s="681"/>
      <c r="I27" s="681"/>
      <c r="J27" s="681"/>
      <c r="K27" s="681"/>
      <c r="L27" s="681"/>
      <c r="M27" s="681"/>
      <c r="N27" s="681"/>
      <c r="O27" s="681"/>
      <c r="P27" s="681"/>
      <c r="Q27" s="682"/>
      <c r="R27" s="683">
        <v>7793</v>
      </c>
      <c r="S27" s="684"/>
      <c r="T27" s="684"/>
      <c r="U27" s="684"/>
      <c r="V27" s="684"/>
      <c r="W27" s="684"/>
      <c r="X27" s="684"/>
      <c r="Y27" s="685"/>
      <c r="Z27" s="686">
        <v>0</v>
      </c>
      <c r="AA27" s="686"/>
      <c r="AB27" s="686"/>
      <c r="AC27" s="686"/>
      <c r="AD27" s="687">
        <v>7793</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10825332</v>
      </c>
      <c r="BH27" s="684"/>
      <c r="BI27" s="684"/>
      <c r="BJ27" s="684"/>
      <c r="BK27" s="684"/>
      <c r="BL27" s="684"/>
      <c r="BM27" s="684"/>
      <c r="BN27" s="685"/>
      <c r="BO27" s="686">
        <v>100</v>
      </c>
      <c r="BP27" s="686"/>
      <c r="BQ27" s="686"/>
      <c r="BR27" s="686"/>
      <c r="BS27" s="692">
        <v>509913</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5315677</v>
      </c>
      <c r="CS27" s="720"/>
      <c r="CT27" s="720"/>
      <c r="CU27" s="720"/>
      <c r="CV27" s="720"/>
      <c r="CW27" s="720"/>
      <c r="CX27" s="720"/>
      <c r="CY27" s="721"/>
      <c r="CZ27" s="688">
        <v>22.9</v>
      </c>
      <c r="DA27" s="718"/>
      <c r="DB27" s="718"/>
      <c r="DC27" s="722"/>
      <c r="DD27" s="692">
        <v>1698901</v>
      </c>
      <c r="DE27" s="720"/>
      <c r="DF27" s="720"/>
      <c r="DG27" s="720"/>
      <c r="DH27" s="720"/>
      <c r="DI27" s="720"/>
      <c r="DJ27" s="720"/>
      <c r="DK27" s="721"/>
      <c r="DL27" s="692">
        <v>1698511</v>
      </c>
      <c r="DM27" s="720"/>
      <c r="DN27" s="720"/>
      <c r="DO27" s="720"/>
      <c r="DP27" s="720"/>
      <c r="DQ27" s="720"/>
      <c r="DR27" s="720"/>
      <c r="DS27" s="720"/>
      <c r="DT27" s="720"/>
      <c r="DU27" s="720"/>
      <c r="DV27" s="721"/>
      <c r="DW27" s="688">
        <v>10.7</v>
      </c>
      <c r="DX27" s="718"/>
      <c r="DY27" s="718"/>
      <c r="DZ27" s="718"/>
      <c r="EA27" s="718"/>
      <c r="EB27" s="718"/>
      <c r="EC27" s="719"/>
    </row>
    <row r="28" spans="2:133" ht="11.25" customHeight="1" x14ac:dyDescent="0.15">
      <c r="B28" s="680" t="s">
        <v>301</v>
      </c>
      <c r="C28" s="681"/>
      <c r="D28" s="681"/>
      <c r="E28" s="681"/>
      <c r="F28" s="681"/>
      <c r="G28" s="681"/>
      <c r="H28" s="681"/>
      <c r="I28" s="681"/>
      <c r="J28" s="681"/>
      <c r="K28" s="681"/>
      <c r="L28" s="681"/>
      <c r="M28" s="681"/>
      <c r="N28" s="681"/>
      <c r="O28" s="681"/>
      <c r="P28" s="681"/>
      <c r="Q28" s="682"/>
      <c r="R28" s="683">
        <v>77796</v>
      </c>
      <c r="S28" s="684"/>
      <c r="T28" s="684"/>
      <c r="U28" s="684"/>
      <c r="V28" s="684"/>
      <c r="W28" s="684"/>
      <c r="X28" s="684"/>
      <c r="Y28" s="685"/>
      <c r="Z28" s="686">
        <v>0.3</v>
      </c>
      <c r="AA28" s="686"/>
      <c r="AB28" s="686"/>
      <c r="AC28" s="686"/>
      <c r="AD28" s="687" t="s">
        <v>234</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3011055</v>
      </c>
      <c r="CS28" s="684"/>
      <c r="CT28" s="684"/>
      <c r="CU28" s="684"/>
      <c r="CV28" s="684"/>
      <c r="CW28" s="684"/>
      <c r="CX28" s="684"/>
      <c r="CY28" s="685"/>
      <c r="CZ28" s="688">
        <v>13</v>
      </c>
      <c r="DA28" s="718"/>
      <c r="DB28" s="718"/>
      <c r="DC28" s="722"/>
      <c r="DD28" s="692">
        <v>2958598</v>
      </c>
      <c r="DE28" s="684"/>
      <c r="DF28" s="684"/>
      <c r="DG28" s="684"/>
      <c r="DH28" s="684"/>
      <c r="DI28" s="684"/>
      <c r="DJ28" s="684"/>
      <c r="DK28" s="685"/>
      <c r="DL28" s="692">
        <v>2958598</v>
      </c>
      <c r="DM28" s="684"/>
      <c r="DN28" s="684"/>
      <c r="DO28" s="684"/>
      <c r="DP28" s="684"/>
      <c r="DQ28" s="684"/>
      <c r="DR28" s="684"/>
      <c r="DS28" s="684"/>
      <c r="DT28" s="684"/>
      <c r="DU28" s="684"/>
      <c r="DV28" s="685"/>
      <c r="DW28" s="688">
        <v>18.600000000000001</v>
      </c>
      <c r="DX28" s="718"/>
      <c r="DY28" s="718"/>
      <c r="DZ28" s="718"/>
      <c r="EA28" s="718"/>
      <c r="EB28" s="718"/>
      <c r="EC28" s="719"/>
    </row>
    <row r="29" spans="2:133" ht="11.25" customHeight="1" x14ac:dyDescent="0.15">
      <c r="B29" s="680" t="s">
        <v>303</v>
      </c>
      <c r="C29" s="681"/>
      <c r="D29" s="681"/>
      <c r="E29" s="681"/>
      <c r="F29" s="681"/>
      <c r="G29" s="681"/>
      <c r="H29" s="681"/>
      <c r="I29" s="681"/>
      <c r="J29" s="681"/>
      <c r="K29" s="681"/>
      <c r="L29" s="681"/>
      <c r="M29" s="681"/>
      <c r="N29" s="681"/>
      <c r="O29" s="681"/>
      <c r="P29" s="681"/>
      <c r="Q29" s="682"/>
      <c r="R29" s="683">
        <v>357592</v>
      </c>
      <c r="S29" s="684"/>
      <c r="T29" s="684"/>
      <c r="U29" s="684"/>
      <c r="V29" s="684"/>
      <c r="W29" s="684"/>
      <c r="X29" s="684"/>
      <c r="Y29" s="685"/>
      <c r="Z29" s="686">
        <v>1.5</v>
      </c>
      <c r="AA29" s="686"/>
      <c r="AB29" s="686"/>
      <c r="AC29" s="686"/>
      <c r="AD29" s="687">
        <v>23293</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3011055</v>
      </c>
      <c r="CS29" s="720"/>
      <c r="CT29" s="720"/>
      <c r="CU29" s="720"/>
      <c r="CV29" s="720"/>
      <c r="CW29" s="720"/>
      <c r="CX29" s="720"/>
      <c r="CY29" s="721"/>
      <c r="CZ29" s="688">
        <v>13</v>
      </c>
      <c r="DA29" s="718"/>
      <c r="DB29" s="718"/>
      <c r="DC29" s="722"/>
      <c r="DD29" s="692">
        <v>2958598</v>
      </c>
      <c r="DE29" s="720"/>
      <c r="DF29" s="720"/>
      <c r="DG29" s="720"/>
      <c r="DH29" s="720"/>
      <c r="DI29" s="720"/>
      <c r="DJ29" s="720"/>
      <c r="DK29" s="721"/>
      <c r="DL29" s="692">
        <v>2958598</v>
      </c>
      <c r="DM29" s="720"/>
      <c r="DN29" s="720"/>
      <c r="DO29" s="720"/>
      <c r="DP29" s="720"/>
      <c r="DQ29" s="720"/>
      <c r="DR29" s="720"/>
      <c r="DS29" s="720"/>
      <c r="DT29" s="720"/>
      <c r="DU29" s="720"/>
      <c r="DV29" s="721"/>
      <c r="DW29" s="688">
        <v>18.600000000000001</v>
      </c>
      <c r="DX29" s="718"/>
      <c r="DY29" s="718"/>
      <c r="DZ29" s="718"/>
      <c r="EA29" s="718"/>
      <c r="EB29" s="718"/>
      <c r="EC29" s="719"/>
    </row>
    <row r="30" spans="2:133" ht="11.25" customHeight="1" x14ac:dyDescent="0.15">
      <c r="B30" s="680" t="s">
        <v>306</v>
      </c>
      <c r="C30" s="681"/>
      <c r="D30" s="681"/>
      <c r="E30" s="681"/>
      <c r="F30" s="681"/>
      <c r="G30" s="681"/>
      <c r="H30" s="681"/>
      <c r="I30" s="681"/>
      <c r="J30" s="681"/>
      <c r="K30" s="681"/>
      <c r="L30" s="681"/>
      <c r="M30" s="681"/>
      <c r="N30" s="681"/>
      <c r="O30" s="681"/>
      <c r="P30" s="681"/>
      <c r="Q30" s="682"/>
      <c r="R30" s="683">
        <v>137269</v>
      </c>
      <c r="S30" s="684"/>
      <c r="T30" s="684"/>
      <c r="U30" s="684"/>
      <c r="V30" s="684"/>
      <c r="W30" s="684"/>
      <c r="X30" s="684"/>
      <c r="Y30" s="685"/>
      <c r="Z30" s="686">
        <v>0.6</v>
      </c>
      <c r="AA30" s="686"/>
      <c r="AB30" s="686"/>
      <c r="AC30" s="686"/>
      <c r="AD30" s="687" t="s">
        <v>234</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0"/>
      <c r="BI30" s="730"/>
      <c r="BJ30" s="730"/>
      <c r="BK30" s="730"/>
      <c r="BL30" s="730"/>
      <c r="BM30" s="730"/>
      <c r="BN30" s="730"/>
      <c r="BO30" s="730"/>
      <c r="BP30" s="730"/>
      <c r="BQ30" s="731"/>
      <c r="BR30" s="662" t="s">
        <v>308</v>
      </c>
      <c r="BS30" s="730"/>
      <c r="BT30" s="730"/>
      <c r="BU30" s="730"/>
      <c r="BV30" s="730"/>
      <c r="BW30" s="730"/>
      <c r="BX30" s="730"/>
      <c r="BY30" s="730"/>
      <c r="BZ30" s="730"/>
      <c r="CA30" s="730"/>
      <c r="CB30" s="731"/>
      <c r="CD30" s="725"/>
      <c r="CE30" s="726"/>
      <c r="CF30" s="698" t="s">
        <v>309</v>
      </c>
      <c r="CG30" s="699"/>
      <c r="CH30" s="699"/>
      <c r="CI30" s="699"/>
      <c r="CJ30" s="699"/>
      <c r="CK30" s="699"/>
      <c r="CL30" s="699"/>
      <c r="CM30" s="699"/>
      <c r="CN30" s="699"/>
      <c r="CO30" s="699"/>
      <c r="CP30" s="699"/>
      <c r="CQ30" s="700"/>
      <c r="CR30" s="683">
        <v>2891745</v>
      </c>
      <c r="CS30" s="684"/>
      <c r="CT30" s="684"/>
      <c r="CU30" s="684"/>
      <c r="CV30" s="684"/>
      <c r="CW30" s="684"/>
      <c r="CX30" s="684"/>
      <c r="CY30" s="685"/>
      <c r="CZ30" s="688">
        <v>12.5</v>
      </c>
      <c r="DA30" s="718"/>
      <c r="DB30" s="718"/>
      <c r="DC30" s="722"/>
      <c r="DD30" s="692">
        <v>2839288</v>
      </c>
      <c r="DE30" s="684"/>
      <c r="DF30" s="684"/>
      <c r="DG30" s="684"/>
      <c r="DH30" s="684"/>
      <c r="DI30" s="684"/>
      <c r="DJ30" s="684"/>
      <c r="DK30" s="685"/>
      <c r="DL30" s="692">
        <v>2839288</v>
      </c>
      <c r="DM30" s="684"/>
      <c r="DN30" s="684"/>
      <c r="DO30" s="684"/>
      <c r="DP30" s="684"/>
      <c r="DQ30" s="684"/>
      <c r="DR30" s="684"/>
      <c r="DS30" s="684"/>
      <c r="DT30" s="684"/>
      <c r="DU30" s="684"/>
      <c r="DV30" s="685"/>
      <c r="DW30" s="688">
        <v>17.899999999999999</v>
      </c>
      <c r="DX30" s="718"/>
      <c r="DY30" s="718"/>
      <c r="DZ30" s="718"/>
      <c r="EA30" s="718"/>
      <c r="EB30" s="718"/>
      <c r="EC30" s="719"/>
    </row>
    <row r="31" spans="2:133" ht="11.25" customHeight="1" x14ac:dyDescent="0.15">
      <c r="B31" s="680" t="s">
        <v>310</v>
      </c>
      <c r="C31" s="681"/>
      <c r="D31" s="681"/>
      <c r="E31" s="681"/>
      <c r="F31" s="681"/>
      <c r="G31" s="681"/>
      <c r="H31" s="681"/>
      <c r="I31" s="681"/>
      <c r="J31" s="681"/>
      <c r="K31" s="681"/>
      <c r="L31" s="681"/>
      <c r="M31" s="681"/>
      <c r="N31" s="681"/>
      <c r="O31" s="681"/>
      <c r="P31" s="681"/>
      <c r="Q31" s="682"/>
      <c r="R31" s="683">
        <v>2877126</v>
      </c>
      <c r="S31" s="684"/>
      <c r="T31" s="684"/>
      <c r="U31" s="684"/>
      <c r="V31" s="684"/>
      <c r="W31" s="684"/>
      <c r="X31" s="684"/>
      <c r="Y31" s="685"/>
      <c r="Z31" s="686">
        <v>11.9</v>
      </c>
      <c r="AA31" s="686"/>
      <c r="AB31" s="686"/>
      <c r="AC31" s="686"/>
      <c r="AD31" s="687" t="s">
        <v>234</v>
      </c>
      <c r="AE31" s="687"/>
      <c r="AF31" s="687"/>
      <c r="AG31" s="687"/>
      <c r="AH31" s="687"/>
      <c r="AI31" s="687"/>
      <c r="AJ31" s="687"/>
      <c r="AK31" s="687"/>
      <c r="AL31" s="688" t="s">
        <v>234</v>
      </c>
      <c r="AM31" s="689"/>
      <c r="AN31" s="689"/>
      <c r="AO31" s="690"/>
      <c r="AP31" s="737" t="s">
        <v>311</v>
      </c>
      <c r="AQ31" s="738"/>
      <c r="AR31" s="738"/>
      <c r="AS31" s="738"/>
      <c r="AT31" s="743" t="s">
        <v>312</v>
      </c>
      <c r="AU31" s="231"/>
      <c r="AV31" s="231"/>
      <c r="AW31" s="231"/>
      <c r="AX31" s="669" t="s">
        <v>189</v>
      </c>
      <c r="AY31" s="670"/>
      <c r="AZ31" s="670"/>
      <c r="BA31" s="670"/>
      <c r="BB31" s="670"/>
      <c r="BC31" s="670"/>
      <c r="BD31" s="670"/>
      <c r="BE31" s="670"/>
      <c r="BF31" s="671"/>
      <c r="BG31" s="751">
        <v>99.3</v>
      </c>
      <c r="BH31" s="735"/>
      <c r="BI31" s="735"/>
      <c r="BJ31" s="735"/>
      <c r="BK31" s="735"/>
      <c r="BL31" s="735"/>
      <c r="BM31" s="678">
        <v>95.6</v>
      </c>
      <c r="BN31" s="735"/>
      <c r="BO31" s="735"/>
      <c r="BP31" s="735"/>
      <c r="BQ31" s="736"/>
      <c r="BR31" s="751">
        <v>99.4</v>
      </c>
      <c r="BS31" s="735"/>
      <c r="BT31" s="735"/>
      <c r="BU31" s="735"/>
      <c r="BV31" s="735"/>
      <c r="BW31" s="735"/>
      <c r="BX31" s="678">
        <v>95.5</v>
      </c>
      <c r="BY31" s="735"/>
      <c r="BZ31" s="735"/>
      <c r="CA31" s="735"/>
      <c r="CB31" s="736"/>
      <c r="CD31" s="725"/>
      <c r="CE31" s="726"/>
      <c r="CF31" s="698" t="s">
        <v>313</v>
      </c>
      <c r="CG31" s="699"/>
      <c r="CH31" s="699"/>
      <c r="CI31" s="699"/>
      <c r="CJ31" s="699"/>
      <c r="CK31" s="699"/>
      <c r="CL31" s="699"/>
      <c r="CM31" s="699"/>
      <c r="CN31" s="699"/>
      <c r="CO31" s="699"/>
      <c r="CP31" s="699"/>
      <c r="CQ31" s="700"/>
      <c r="CR31" s="683">
        <v>119310</v>
      </c>
      <c r="CS31" s="720"/>
      <c r="CT31" s="720"/>
      <c r="CU31" s="720"/>
      <c r="CV31" s="720"/>
      <c r="CW31" s="720"/>
      <c r="CX31" s="720"/>
      <c r="CY31" s="721"/>
      <c r="CZ31" s="688">
        <v>0.5</v>
      </c>
      <c r="DA31" s="718"/>
      <c r="DB31" s="718"/>
      <c r="DC31" s="722"/>
      <c r="DD31" s="692">
        <v>119310</v>
      </c>
      <c r="DE31" s="720"/>
      <c r="DF31" s="720"/>
      <c r="DG31" s="720"/>
      <c r="DH31" s="720"/>
      <c r="DI31" s="720"/>
      <c r="DJ31" s="720"/>
      <c r="DK31" s="721"/>
      <c r="DL31" s="692">
        <v>119310</v>
      </c>
      <c r="DM31" s="720"/>
      <c r="DN31" s="720"/>
      <c r="DO31" s="720"/>
      <c r="DP31" s="720"/>
      <c r="DQ31" s="720"/>
      <c r="DR31" s="720"/>
      <c r="DS31" s="720"/>
      <c r="DT31" s="720"/>
      <c r="DU31" s="720"/>
      <c r="DV31" s="721"/>
      <c r="DW31" s="688">
        <v>0.8</v>
      </c>
      <c r="DX31" s="718"/>
      <c r="DY31" s="718"/>
      <c r="DZ31" s="718"/>
      <c r="EA31" s="718"/>
      <c r="EB31" s="718"/>
      <c r="EC31" s="719"/>
    </row>
    <row r="32" spans="2:133" ht="11.25" customHeight="1" x14ac:dyDescent="0.15">
      <c r="B32" s="746" t="s">
        <v>314</v>
      </c>
      <c r="C32" s="747"/>
      <c r="D32" s="747"/>
      <c r="E32" s="747"/>
      <c r="F32" s="747"/>
      <c r="G32" s="747"/>
      <c r="H32" s="747"/>
      <c r="I32" s="747"/>
      <c r="J32" s="747"/>
      <c r="K32" s="747"/>
      <c r="L32" s="747"/>
      <c r="M32" s="747"/>
      <c r="N32" s="747"/>
      <c r="O32" s="747"/>
      <c r="P32" s="747"/>
      <c r="Q32" s="748"/>
      <c r="R32" s="683" t="s">
        <v>234</v>
      </c>
      <c r="S32" s="684"/>
      <c r="T32" s="684"/>
      <c r="U32" s="684"/>
      <c r="V32" s="684"/>
      <c r="W32" s="684"/>
      <c r="X32" s="684"/>
      <c r="Y32" s="685"/>
      <c r="Z32" s="686" t="s">
        <v>234</v>
      </c>
      <c r="AA32" s="686"/>
      <c r="AB32" s="686"/>
      <c r="AC32" s="686"/>
      <c r="AD32" s="687" t="s">
        <v>234</v>
      </c>
      <c r="AE32" s="687"/>
      <c r="AF32" s="687"/>
      <c r="AG32" s="687"/>
      <c r="AH32" s="687"/>
      <c r="AI32" s="687"/>
      <c r="AJ32" s="687"/>
      <c r="AK32" s="687"/>
      <c r="AL32" s="688" t="s">
        <v>234</v>
      </c>
      <c r="AM32" s="689"/>
      <c r="AN32" s="689"/>
      <c r="AO32" s="690"/>
      <c r="AP32" s="739"/>
      <c r="AQ32" s="740"/>
      <c r="AR32" s="740"/>
      <c r="AS32" s="740"/>
      <c r="AT32" s="744"/>
      <c r="AU32" s="230" t="s">
        <v>315</v>
      </c>
      <c r="AV32" s="230"/>
      <c r="AW32" s="230"/>
      <c r="AX32" s="680" t="s">
        <v>316</v>
      </c>
      <c r="AY32" s="681"/>
      <c r="AZ32" s="681"/>
      <c r="BA32" s="681"/>
      <c r="BB32" s="681"/>
      <c r="BC32" s="681"/>
      <c r="BD32" s="681"/>
      <c r="BE32" s="681"/>
      <c r="BF32" s="682"/>
      <c r="BG32" s="752">
        <v>99.6</v>
      </c>
      <c r="BH32" s="720"/>
      <c r="BI32" s="720"/>
      <c r="BJ32" s="720"/>
      <c r="BK32" s="720"/>
      <c r="BL32" s="720"/>
      <c r="BM32" s="689">
        <v>99</v>
      </c>
      <c r="BN32" s="749"/>
      <c r="BO32" s="749"/>
      <c r="BP32" s="749"/>
      <c r="BQ32" s="750"/>
      <c r="BR32" s="752">
        <v>99.7</v>
      </c>
      <c r="BS32" s="720"/>
      <c r="BT32" s="720"/>
      <c r="BU32" s="720"/>
      <c r="BV32" s="720"/>
      <c r="BW32" s="720"/>
      <c r="BX32" s="689">
        <v>98.9</v>
      </c>
      <c r="BY32" s="749"/>
      <c r="BZ32" s="749"/>
      <c r="CA32" s="749"/>
      <c r="CB32" s="750"/>
      <c r="CD32" s="727"/>
      <c r="CE32" s="728"/>
      <c r="CF32" s="698" t="s">
        <v>317</v>
      </c>
      <c r="CG32" s="699"/>
      <c r="CH32" s="699"/>
      <c r="CI32" s="699"/>
      <c r="CJ32" s="699"/>
      <c r="CK32" s="699"/>
      <c r="CL32" s="699"/>
      <c r="CM32" s="699"/>
      <c r="CN32" s="699"/>
      <c r="CO32" s="699"/>
      <c r="CP32" s="699"/>
      <c r="CQ32" s="700"/>
      <c r="CR32" s="683" t="s">
        <v>234</v>
      </c>
      <c r="CS32" s="684"/>
      <c r="CT32" s="684"/>
      <c r="CU32" s="684"/>
      <c r="CV32" s="684"/>
      <c r="CW32" s="684"/>
      <c r="CX32" s="684"/>
      <c r="CY32" s="685"/>
      <c r="CZ32" s="688" t="s">
        <v>234</v>
      </c>
      <c r="DA32" s="718"/>
      <c r="DB32" s="718"/>
      <c r="DC32" s="722"/>
      <c r="DD32" s="692" t="s">
        <v>234</v>
      </c>
      <c r="DE32" s="684"/>
      <c r="DF32" s="684"/>
      <c r="DG32" s="684"/>
      <c r="DH32" s="684"/>
      <c r="DI32" s="684"/>
      <c r="DJ32" s="684"/>
      <c r="DK32" s="685"/>
      <c r="DL32" s="692" t="s">
        <v>137</v>
      </c>
      <c r="DM32" s="684"/>
      <c r="DN32" s="684"/>
      <c r="DO32" s="684"/>
      <c r="DP32" s="684"/>
      <c r="DQ32" s="684"/>
      <c r="DR32" s="684"/>
      <c r="DS32" s="684"/>
      <c r="DT32" s="684"/>
      <c r="DU32" s="684"/>
      <c r="DV32" s="685"/>
      <c r="DW32" s="688" t="s">
        <v>234</v>
      </c>
      <c r="DX32" s="718"/>
      <c r="DY32" s="718"/>
      <c r="DZ32" s="718"/>
      <c r="EA32" s="718"/>
      <c r="EB32" s="718"/>
      <c r="EC32" s="719"/>
    </row>
    <row r="33" spans="2:133" ht="11.25" customHeight="1" x14ac:dyDescent="0.15">
      <c r="B33" s="680" t="s">
        <v>318</v>
      </c>
      <c r="C33" s="681"/>
      <c r="D33" s="681"/>
      <c r="E33" s="681"/>
      <c r="F33" s="681"/>
      <c r="G33" s="681"/>
      <c r="H33" s="681"/>
      <c r="I33" s="681"/>
      <c r="J33" s="681"/>
      <c r="K33" s="681"/>
      <c r="L33" s="681"/>
      <c r="M33" s="681"/>
      <c r="N33" s="681"/>
      <c r="O33" s="681"/>
      <c r="P33" s="681"/>
      <c r="Q33" s="682"/>
      <c r="R33" s="683">
        <v>2163602</v>
      </c>
      <c r="S33" s="684"/>
      <c r="T33" s="684"/>
      <c r="U33" s="684"/>
      <c r="V33" s="684"/>
      <c r="W33" s="684"/>
      <c r="X33" s="684"/>
      <c r="Y33" s="685"/>
      <c r="Z33" s="686">
        <v>9</v>
      </c>
      <c r="AA33" s="686"/>
      <c r="AB33" s="686"/>
      <c r="AC33" s="686"/>
      <c r="AD33" s="687" t="s">
        <v>234</v>
      </c>
      <c r="AE33" s="687"/>
      <c r="AF33" s="687"/>
      <c r="AG33" s="687"/>
      <c r="AH33" s="687"/>
      <c r="AI33" s="687"/>
      <c r="AJ33" s="687"/>
      <c r="AK33" s="687"/>
      <c r="AL33" s="688" t="s">
        <v>128</v>
      </c>
      <c r="AM33" s="689"/>
      <c r="AN33" s="689"/>
      <c r="AO33" s="690"/>
      <c r="AP33" s="741"/>
      <c r="AQ33" s="742"/>
      <c r="AR33" s="742"/>
      <c r="AS33" s="742"/>
      <c r="AT33" s="745"/>
      <c r="AU33" s="232"/>
      <c r="AV33" s="232"/>
      <c r="AW33" s="232"/>
      <c r="AX33" s="732" t="s">
        <v>319</v>
      </c>
      <c r="AY33" s="733"/>
      <c r="AZ33" s="733"/>
      <c r="BA33" s="733"/>
      <c r="BB33" s="733"/>
      <c r="BC33" s="733"/>
      <c r="BD33" s="733"/>
      <c r="BE33" s="733"/>
      <c r="BF33" s="734"/>
      <c r="BG33" s="753">
        <v>99</v>
      </c>
      <c r="BH33" s="754"/>
      <c r="BI33" s="754"/>
      <c r="BJ33" s="754"/>
      <c r="BK33" s="754"/>
      <c r="BL33" s="754"/>
      <c r="BM33" s="755">
        <v>92.2</v>
      </c>
      <c r="BN33" s="754"/>
      <c r="BO33" s="754"/>
      <c r="BP33" s="754"/>
      <c r="BQ33" s="756"/>
      <c r="BR33" s="753">
        <v>99.1</v>
      </c>
      <c r="BS33" s="754"/>
      <c r="BT33" s="754"/>
      <c r="BU33" s="754"/>
      <c r="BV33" s="754"/>
      <c r="BW33" s="754"/>
      <c r="BX33" s="755">
        <v>92</v>
      </c>
      <c r="BY33" s="754"/>
      <c r="BZ33" s="754"/>
      <c r="CA33" s="754"/>
      <c r="CB33" s="756"/>
      <c r="CD33" s="698" t="s">
        <v>320</v>
      </c>
      <c r="CE33" s="699"/>
      <c r="CF33" s="699"/>
      <c r="CG33" s="699"/>
      <c r="CH33" s="699"/>
      <c r="CI33" s="699"/>
      <c r="CJ33" s="699"/>
      <c r="CK33" s="699"/>
      <c r="CL33" s="699"/>
      <c r="CM33" s="699"/>
      <c r="CN33" s="699"/>
      <c r="CO33" s="699"/>
      <c r="CP33" s="699"/>
      <c r="CQ33" s="700"/>
      <c r="CR33" s="683">
        <v>9234379</v>
      </c>
      <c r="CS33" s="720"/>
      <c r="CT33" s="720"/>
      <c r="CU33" s="720"/>
      <c r="CV33" s="720"/>
      <c r="CW33" s="720"/>
      <c r="CX33" s="720"/>
      <c r="CY33" s="721"/>
      <c r="CZ33" s="688">
        <v>39.9</v>
      </c>
      <c r="DA33" s="718"/>
      <c r="DB33" s="718"/>
      <c r="DC33" s="722"/>
      <c r="DD33" s="692">
        <v>7782814</v>
      </c>
      <c r="DE33" s="720"/>
      <c r="DF33" s="720"/>
      <c r="DG33" s="720"/>
      <c r="DH33" s="720"/>
      <c r="DI33" s="720"/>
      <c r="DJ33" s="720"/>
      <c r="DK33" s="721"/>
      <c r="DL33" s="692">
        <v>6992785</v>
      </c>
      <c r="DM33" s="720"/>
      <c r="DN33" s="720"/>
      <c r="DO33" s="720"/>
      <c r="DP33" s="720"/>
      <c r="DQ33" s="720"/>
      <c r="DR33" s="720"/>
      <c r="DS33" s="720"/>
      <c r="DT33" s="720"/>
      <c r="DU33" s="720"/>
      <c r="DV33" s="721"/>
      <c r="DW33" s="688">
        <v>44</v>
      </c>
      <c r="DX33" s="718"/>
      <c r="DY33" s="718"/>
      <c r="DZ33" s="718"/>
      <c r="EA33" s="718"/>
      <c r="EB33" s="718"/>
      <c r="EC33" s="719"/>
    </row>
    <row r="34" spans="2:133" ht="11.25" customHeight="1" x14ac:dyDescent="0.15">
      <c r="B34" s="680" t="s">
        <v>321</v>
      </c>
      <c r="C34" s="681"/>
      <c r="D34" s="681"/>
      <c r="E34" s="681"/>
      <c r="F34" s="681"/>
      <c r="G34" s="681"/>
      <c r="H34" s="681"/>
      <c r="I34" s="681"/>
      <c r="J34" s="681"/>
      <c r="K34" s="681"/>
      <c r="L34" s="681"/>
      <c r="M34" s="681"/>
      <c r="N34" s="681"/>
      <c r="O34" s="681"/>
      <c r="P34" s="681"/>
      <c r="Q34" s="682"/>
      <c r="R34" s="683">
        <v>28630</v>
      </c>
      <c r="S34" s="684"/>
      <c r="T34" s="684"/>
      <c r="U34" s="684"/>
      <c r="V34" s="684"/>
      <c r="W34" s="684"/>
      <c r="X34" s="684"/>
      <c r="Y34" s="685"/>
      <c r="Z34" s="686">
        <v>0.1</v>
      </c>
      <c r="AA34" s="686"/>
      <c r="AB34" s="686"/>
      <c r="AC34" s="686"/>
      <c r="AD34" s="687">
        <v>8573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3056067</v>
      </c>
      <c r="CS34" s="684"/>
      <c r="CT34" s="684"/>
      <c r="CU34" s="684"/>
      <c r="CV34" s="684"/>
      <c r="CW34" s="684"/>
      <c r="CX34" s="684"/>
      <c r="CY34" s="685"/>
      <c r="CZ34" s="688">
        <v>13.2</v>
      </c>
      <c r="DA34" s="718"/>
      <c r="DB34" s="718"/>
      <c r="DC34" s="722"/>
      <c r="DD34" s="692">
        <v>2385103</v>
      </c>
      <c r="DE34" s="684"/>
      <c r="DF34" s="684"/>
      <c r="DG34" s="684"/>
      <c r="DH34" s="684"/>
      <c r="DI34" s="684"/>
      <c r="DJ34" s="684"/>
      <c r="DK34" s="685"/>
      <c r="DL34" s="692">
        <v>2328332</v>
      </c>
      <c r="DM34" s="684"/>
      <c r="DN34" s="684"/>
      <c r="DO34" s="684"/>
      <c r="DP34" s="684"/>
      <c r="DQ34" s="684"/>
      <c r="DR34" s="684"/>
      <c r="DS34" s="684"/>
      <c r="DT34" s="684"/>
      <c r="DU34" s="684"/>
      <c r="DV34" s="685"/>
      <c r="DW34" s="688">
        <v>14.6</v>
      </c>
      <c r="DX34" s="718"/>
      <c r="DY34" s="718"/>
      <c r="DZ34" s="718"/>
      <c r="EA34" s="718"/>
      <c r="EB34" s="718"/>
      <c r="EC34" s="719"/>
    </row>
    <row r="35" spans="2:133" ht="11.25" customHeight="1" x14ac:dyDescent="0.15">
      <c r="B35" s="680" t="s">
        <v>323</v>
      </c>
      <c r="C35" s="681"/>
      <c r="D35" s="681"/>
      <c r="E35" s="681"/>
      <c r="F35" s="681"/>
      <c r="G35" s="681"/>
      <c r="H35" s="681"/>
      <c r="I35" s="681"/>
      <c r="J35" s="681"/>
      <c r="K35" s="681"/>
      <c r="L35" s="681"/>
      <c r="M35" s="681"/>
      <c r="N35" s="681"/>
      <c r="O35" s="681"/>
      <c r="P35" s="681"/>
      <c r="Q35" s="682"/>
      <c r="R35" s="683">
        <v>170357</v>
      </c>
      <c r="S35" s="684"/>
      <c r="T35" s="684"/>
      <c r="U35" s="684"/>
      <c r="V35" s="684"/>
      <c r="W35" s="684"/>
      <c r="X35" s="684"/>
      <c r="Y35" s="685"/>
      <c r="Z35" s="686">
        <v>0.7</v>
      </c>
      <c r="AA35" s="686"/>
      <c r="AB35" s="686"/>
      <c r="AC35" s="686"/>
      <c r="AD35" s="687" t="s">
        <v>234</v>
      </c>
      <c r="AE35" s="687"/>
      <c r="AF35" s="687"/>
      <c r="AG35" s="687"/>
      <c r="AH35" s="687"/>
      <c r="AI35" s="687"/>
      <c r="AJ35" s="687"/>
      <c r="AK35" s="687"/>
      <c r="AL35" s="688" t="s">
        <v>234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281295</v>
      </c>
      <c r="CS35" s="720"/>
      <c r="CT35" s="720"/>
      <c r="CU35" s="720"/>
      <c r="CV35" s="720"/>
      <c r="CW35" s="720"/>
      <c r="CX35" s="720"/>
      <c r="CY35" s="721"/>
      <c r="CZ35" s="688">
        <v>1.2</v>
      </c>
      <c r="DA35" s="718"/>
      <c r="DB35" s="718"/>
      <c r="DC35" s="722"/>
      <c r="DD35" s="692">
        <v>211613</v>
      </c>
      <c r="DE35" s="720"/>
      <c r="DF35" s="720"/>
      <c r="DG35" s="720"/>
      <c r="DH35" s="720"/>
      <c r="DI35" s="720"/>
      <c r="DJ35" s="720"/>
      <c r="DK35" s="721"/>
      <c r="DL35" s="692">
        <v>207519</v>
      </c>
      <c r="DM35" s="720"/>
      <c r="DN35" s="720"/>
      <c r="DO35" s="720"/>
      <c r="DP35" s="720"/>
      <c r="DQ35" s="720"/>
      <c r="DR35" s="720"/>
      <c r="DS35" s="720"/>
      <c r="DT35" s="720"/>
      <c r="DU35" s="720"/>
      <c r="DV35" s="721"/>
      <c r="DW35" s="688">
        <v>1.3</v>
      </c>
      <c r="DX35" s="718"/>
      <c r="DY35" s="718"/>
      <c r="DZ35" s="718"/>
      <c r="EA35" s="718"/>
      <c r="EB35" s="718"/>
      <c r="EC35" s="719"/>
    </row>
    <row r="36" spans="2:133" ht="11.25" customHeight="1" x14ac:dyDescent="0.15">
      <c r="B36" s="680" t="s">
        <v>327</v>
      </c>
      <c r="C36" s="681"/>
      <c r="D36" s="681"/>
      <c r="E36" s="681"/>
      <c r="F36" s="681"/>
      <c r="G36" s="681"/>
      <c r="H36" s="681"/>
      <c r="I36" s="681"/>
      <c r="J36" s="681"/>
      <c r="K36" s="681"/>
      <c r="L36" s="681"/>
      <c r="M36" s="681"/>
      <c r="N36" s="681"/>
      <c r="O36" s="681"/>
      <c r="P36" s="681"/>
      <c r="Q36" s="682"/>
      <c r="R36" s="683">
        <v>107654</v>
      </c>
      <c r="S36" s="684"/>
      <c r="T36" s="684"/>
      <c r="U36" s="684"/>
      <c r="V36" s="684"/>
      <c r="W36" s="684"/>
      <c r="X36" s="684"/>
      <c r="Y36" s="685"/>
      <c r="Z36" s="686">
        <v>0.4</v>
      </c>
      <c r="AA36" s="686"/>
      <c r="AB36" s="686"/>
      <c r="AC36" s="686"/>
      <c r="AD36" s="687" t="s">
        <v>234</v>
      </c>
      <c r="AE36" s="687"/>
      <c r="AF36" s="687"/>
      <c r="AG36" s="687"/>
      <c r="AH36" s="687"/>
      <c r="AI36" s="687"/>
      <c r="AJ36" s="687"/>
      <c r="AK36" s="687"/>
      <c r="AL36" s="688" t="s">
        <v>234</v>
      </c>
      <c r="AM36" s="689"/>
      <c r="AN36" s="689"/>
      <c r="AO36" s="690"/>
      <c r="AP36" s="235"/>
      <c r="AQ36" s="757" t="s">
        <v>328</v>
      </c>
      <c r="AR36" s="758"/>
      <c r="AS36" s="758"/>
      <c r="AT36" s="758"/>
      <c r="AU36" s="758"/>
      <c r="AV36" s="758"/>
      <c r="AW36" s="758"/>
      <c r="AX36" s="758"/>
      <c r="AY36" s="759"/>
      <c r="AZ36" s="672">
        <v>3691711</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228107</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2622346</v>
      </c>
      <c r="CS36" s="684"/>
      <c r="CT36" s="684"/>
      <c r="CU36" s="684"/>
      <c r="CV36" s="684"/>
      <c r="CW36" s="684"/>
      <c r="CX36" s="684"/>
      <c r="CY36" s="685"/>
      <c r="CZ36" s="688">
        <v>11.3</v>
      </c>
      <c r="DA36" s="718"/>
      <c r="DB36" s="718"/>
      <c r="DC36" s="722"/>
      <c r="DD36" s="692">
        <v>2417141</v>
      </c>
      <c r="DE36" s="684"/>
      <c r="DF36" s="684"/>
      <c r="DG36" s="684"/>
      <c r="DH36" s="684"/>
      <c r="DI36" s="684"/>
      <c r="DJ36" s="684"/>
      <c r="DK36" s="685"/>
      <c r="DL36" s="692">
        <v>2163510</v>
      </c>
      <c r="DM36" s="684"/>
      <c r="DN36" s="684"/>
      <c r="DO36" s="684"/>
      <c r="DP36" s="684"/>
      <c r="DQ36" s="684"/>
      <c r="DR36" s="684"/>
      <c r="DS36" s="684"/>
      <c r="DT36" s="684"/>
      <c r="DU36" s="684"/>
      <c r="DV36" s="685"/>
      <c r="DW36" s="688">
        <v>13.6</v>
      </c>
      <c r="DX36" s="718"/>
      <c r="DY36" s="718"/>
      <c r="DZ36" s="718"/>
      <c r="EA36" s="718"/>
      <c r="EB36" s="718"/>
      <c r="EC36" s="719"/>
    </row>
    <row r="37" spans="2:133" ht="11.25" customHeight="1" x14ac:dyDescent="0.15">
      <c r="B37" s="680" t="s">
        <v>331</v>
      </c>
      <c r="C37" s="681"/>
      <c r="D37" s="681"/>
      <c r="E37" s="681"/>
      <c r="F37" s="681"/>
      <c r="G37" s="681"/>
      <c r="H37" s="681"/>
      <c r="I37" s="681"/>
      <c r="J37" s="681"/>
      <c r="K37" s="681"/>
      <c r="L37" s="681"/>
      <c r="M37" s="681"/>
      <c r="N37" s="681"/>
      <c r="O37" s="681"/>
      <c r="P37" s="681"/>
      <c r="Q37" s="682"/>
      <c r="R37" s="683">
        <v>454480</v>
      </c>
      <c r="S37" s="684"/>
      <c r="T37" s="684"/>
      <c r="U37" s="684"/>
      <c r="V37" s="684"/>
      <c r="W37" s="684"/>
      <c r="X37" s="684"/>
      <c r="Y37" s="685"/>
      <c r="Z37" s="686">
        <v>1.9</v>
      </c>
      <c r="AA37" s="686"/>
      <c r="AB37" s="686"/>
      <c r="AC37" s="686"/>
      <c r="AD37" s="687" t="s">
        <v>234</v>
      </c>
      <c r="AE37" s="687"/>
      <c r="AF37" s="687"/>
      <c r="AG37" s="687"/>
      <c r="AH37" s="687"/>
      <c r="AI37" s="687"/>
      <c r="AJ37" s="687"/>
      <c r="AK37" s="687"/>
      <c r="AL37" s="688" t="s">
        <v>234</v>
      </c>
      <c r="AM37" s="689"/>
      <c r="AN37" s="689"/>
      <c r="AO37" s="690"/>
      <c r="AQ37" s="761" t="s">
        <v>332</v>
      </c>
      <c r="AR37" s="762"/>
      <c r="AS37" s="762"/>
      <c r="AT37" s="762"/>
      <c r="AU37" s="762"/>
      <c r="AV37" s="762"/>
      <c r="AW37" s="762"/>
      <c r="AX37" s="762"/>
      <c r="AY37" s="763"/>
      <c r="AZ37" s="683">
        <v>795000</v>
      </c>
      <c r="BA37" s="684"/>
      <c r="BB37" s="684"/>
      <c r="BC37" s="684"/>
      <c r="BD37" s="720"/>
      <c r="BE37" s="720"/>
      <c r="BF37" s="750"/>
      <c r="BG37" s="698" t="s">
        <v>333</v>
      </c>
      <c r="BH37" s="699"/>
      <c r="BI37" s="699"/>
      <c r="BJ37" s="699"/>
      <c r="BK37" s="699"/>
      <c r="BL37" s="699"/>
      <c r="BM37" s="699"/>
      <c r="BN37" s="699"/>
      <c r="BO37" s="699"/>
      <c r="BP37" s="699"/>
      <c r="BQ37" s="699"/>
      <c r="BR37" s="699"/>
      <c r="BS37" s="699"/>
      <c r="BT37" s="699"/>
      <c r="BU37" s="700"/>
      <c r="BV37" s="683">
        <v>129985</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762494</v>
      </c>
      <c r="CS37" s="720"/>
      <c r="CT37" s="720"/>
      <c r="CU37" s="720"/>
      <c r="CV37" s="720"/>
      <c r="CW37" s="720"/>
      <c r="CX37" s="720"/>
      <c r="CY37" s="721"/>
      <c r="CZ37" s="688">
        <v>3.3</v>
      </c>
      <c r="DA37" s="718"/>
      <c r="DB37" s="718"/>
      <c r="DC37" s="722"/>
      <c r="DD37" s="692">
        <v>762494</v>
      </c>
      <c r="DE37" s="720"/>
      <c r="DF37" s="720"/>
      <c r="DG37" s="720"/>
      <c r="DH37" s="720"/>
      <c r="DI37" s="720"/>
      <c r="DJ37" s="720"/>
      <c r="DK37" s="721"/>
      <c r="DL37" s="692">
        <v>757415</v>
      </c>
      <c r="DM37" s="720"/>
      <c r="DN37" s="720"/>
      <c r="DO37" s="720"/>
      <c r="DP37" s="720"/>
      <c r="DQ37" s="720"/>
      <c r="DR37" s="720"/>
      <c r="DS37" s="720"/>
      <c r="DT37" s="720"/>
      <c r="DU37" s="720"/>
      <c r="DV37" s="721"/>
      <c r="DW37" s="688">
        <v>4.8</v>
      </c>
      <c r="DX37" s="718"/>
      <c r="DY37" s="718"/>
      <c r="DZ37" s="718"/>
      <c r="EA37" s="718"/>
      <c r="EB37" s="718"/>
      <c r="EC37" s="719"/>
    </row>
    <row r="38" spans="2:133" ht="11.25" customHeight="1" x14ac:dyDescent="0.15">
      <c r="B38" s="680" t="s">
        <v>335</v>
      </c>
      <c r="C38" s="681"/>
      <c r="D38" s="681"/>
      <c r="E38" s="681"/>
      <c r="F38" s="681"/>
      <c r="G38" s="681"/>
      <c r="H38" s="681"/>
      <c r="I38" s="681"/>
      <c r="J38" s="681"/>
      <c r="K38" s="681"/>
      <c r="L38" s="681"/>
      <c r="M38" s="681"/>
      <c r="N38" s="681"/>
      <c r="O38" s="681"/>
      <c r="P38" s="681"/>
      <c r="Q38" s="682"/>
      <c r="R38" s="683">
        <v>515519</v>
      </c>
      <c r="S38" s="684"/>
      <c r="T38" s="684"/>
      <c r="U38" s="684"/>
      <c r="V38" s="684"/>
      <c r="W38" s="684"/>
      <c r="X38" s="684"/>
      <c r="Y38" s="685"/>
      <c r="Z38" s="686">
        <v>2.1</v>
      </c>
      <c r="AA38" s="686"/>
      <c r="AB38" s="686"/>
      <c r="AC38" s="686"/>
      <c r="AD38" s="687">
        <v>1011</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510773</v>
      </c>
      <c r="BA38" s="684"/>
      <c r="BB38" s="684"/>
      <c r="BC38" s="684"/>
      <c r="BD38" s="720"/>
      <c r="BE38" s="720"/>
      <c r="BF38" s="750"/>
      <c r="BG38" s="698" t="s">
        <v>337</v>
      </c>
      <c r="BH38" s="699"/>
      <c r="BI38" s="699"/>
      <c r="BJ38" s="699"/>
      <c r="BK38" s="699"/>
      <c r="BL38" s="699"/>
      <c r="BM38" s="699"/>
      <c r="BN38" s="699"/>
      <c r="BO38" s="699"/>
      <c r="BP38" s="699"/>
      <c r="BQ38" s="699"/>
      <c r="BR38" s="699"/>
      <c r="BS38" s="699"/>
      <c r="BT38" s="699"/>
      <c r="BU38" s="700"/>
      <c r="BV38" s="683">
        <v>8527</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2865917</v>
      </c>
      <c r="CS38" s="684"/>
      <c r="CT38" s="684"/>
      <c r="CU38" s="684"/>
      <c r="CV38" s="684"/>
      <c r="CW38" s="684"/>
      <c r="CX38" s="684"/>
      <c r="CY38" s="685"/>
      <c r="CZ38" s="688">
        <v>12.4</v>
      </c>
      <c r="DA38" s="718"/>
      <c r="DB38" s="718"/>
      <c r="DC38" s="722"/>
      <c r="DD38" s="692">
        <v>2464321</v>
      </c>
      <c r="DE38" s="684"/>
      <c r="DF38" s="684"/>
      <c r="DG38" s="684"/>
      <c r="DH38" s="684"/>
      <c r="DI38" s="684"/>
      <c r="DJ38" s="684"/>
      <c r="DK38" s="685"/>
      <c r="DL38" s="692">
        <v>2293424</v>
      </c>
      <c r="DM38" s="684"/>
      <c r="DN38" s="684"/>
      <c r="DO38" s="684"/>
      <c r="DP38" s="684"/>
      <c r="DQ38" s="684"/>
      <c r="DR38" s="684"/>
      <c r="DS38" s="684"/>
      <c r="DT38" s="684"/>
      <c r="DU38" s="684"/>
      <c r="DV38" s="685"/>
      <c r="DW38" s="688">
        <v>14.4</v>
      </c>
      <c r="DX38" s="718"/>
      <c r="DY38" s="718"/>
      <c r="DZ38" s="718"/>
      <c r="EA38" s="718"/>
      <c r="EB38" s="718"/>
      <c r="EC38" s="719"/>
    </row>
    <row r="39" spans="2:133" ht="11.25" customHeight="1" x14ac:dyDescent="0.15">
      <c r="B39" s="680" t="s">
        <v>339</v>
      </c>
      <c r="C39" s="681"/>
      <c r="D39" s="681"/>
      <c r="E39" s="681"/>
      <c r="F39" s="681"/>
      <c r="G39" s="681"/>
      <c r="H39" s="681"/>
      <c r="I39" s="681"/>
      <c r="J39" s="681"/>
      <c r="K39" s="681"/>
      <c r="L39" s="681"/>
      <c r="M39" s="681"/>
      <c r="N39" s="681"/>
      <c r="O39" s="681"/>
      <c r="P39" s="681"/>
      <c r="Q39" s="682"/>
      <c r="R39" s="683">
        <v>1314100</v>
      </c>
      <c r="S39" s="684"/>
      <c r="T39" s="684"/>
      <c r="U39" s="684"/>
      <c r="V39" s="684"/>
      <c r="W39" s="684"/>
      <c r="X39" s="684"/>
      <c r="Y39" s="685"/>
      <c r="Z39" s="686">
        <v>5.5</v>
      </c>
      <c r="AA39" s="686"/>
      <c r="AB39" s="686"/>
      <c r="AC39" s="686"/>
      <c r="AD39" s="687" t="s">
        <v>234</v>
      </c>
      <c r="AE39" s="687"/>
      <c r="AF39" s="687"/>
      <c r="AG39" s="687"/>
      <c r="AH39" s="687"/>
      <c r="AI39" s="687"/>
      <c r="AJ39" s="687"/>
      <c r="AK39" s="687"/>
      <c r="AL39" s="688" t="s">
        <v>234</v>
      </c>
      <c r="AM39" s="689"/>
      <c r="AN39" s="689"/>
      <c r="AO39" s="690"/>
      <c r="AQ39" s="761" t="s">
        <v>340</v>
      </c>
      <c r="AR39" s="762"/>
      <c r="AS39" s="762"/>
      <c r="AT39" s="762"/>
      <c r="AU39" s="762"/>
      <c r="AV39" s="762"/>
      <c r="AW39" s="762"/>
      <c r="AX39" s="762"/>
      <c r="AY39" s="763"/>
      <c r="AZ39" s="683">
        <v>28980</v>
      </c>
      <c r="BA39" s="684"/>
      <c r="BB39" s="684"/>
      <c r="BC39" s="684"/>
      <c r="BD39" s="720"/>
      <c r="BE39" s="720"/>
      <c r="BF39" s="750"/>
      <c r="BG39" s="698" t="s">
        <v>341</v>
      </c>
      <c r="BH39" s="699"/>
      <c r="BI39" s="699"/>
      <c r="BJ39" s="699"/>
      <c r="BK39" s="699"/>
      <c r="BL39" s="699"/>
      <c r="BM39" s="699"/>
      <c r="BN39" s="699"/>
      <c r="BO39" s="699"/>
      <c r="BP39" s="699"/>
      <c r="BQ39" s="699"/>
      <c r="BR39" s="699"/>
      <c r="BS39" s="699"/>
      <c r="BT39" s="699"/>
      <c r="BU39" s="700"/>
      <c r="BV39" s="683">
        <v>13548</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309450</v>
      </c>
      <c r="CS39" s="720"/>
      <c r="CT39" s="720"/>
      <c r="CU39" s="720"/>
      <c r="CV39" s="720"/>
      <c r="CW39" s="720"/>
      <c r="CX39" s="720"/>
      <c r="CY39" s="721"/>
      <c r="CZ39" s="688">
        <v>1.3</v>
      </c>
      <c r="DA39" s="718"/>
      <c r="DB39" s="718"/>
      <c r="DC39" s="722"/>
      <c r="DD39" s="692">
        <v>287373</v>
      </c>
      <c r="DE39" s="720"/>
      <c r="DF39" s="720"/>
      <c r="DG39" s="720"/>
      <c r="DH39" s="720"/>
      <c r="DI39" s="720"/>
      <c r="DJ39" s="720"/>
      <c r="DK39" s="721"/>
      <c r="DL39" s="692" t="s">
        <v>234</v>
      </c>
      <c r="DM39" s="720"/>
      <c r="DN39" s="720"/>
      <c r="DO39" s="720"/>
      <c r="DP39" s="720"/>
      <c r="DQ39" s="720"/>
      <c r="DR39" s="720"/>
      <c r="DS39" s="720"/>
      <c r="DT39" s="720"/>
      <c r="DU39" s="720"/>
      <c r="DV39" s="721"/>
      <c r="DW39" s="688" t="s">
        <v>234</v>
      </c>
      <c r="DX39" s="718"/>
      <c r="DY39" s="718"/>
      <c r="DZ39" s="718"/>
      <c r="EA39" s="718"/>
      <c r="EB39" s="718"/>
      <c r="EC39" s="719"/>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234</v>
      </c>
      <c r="AE40" s="687"/>
      <c r="AF40" s="687"/>
      <c r="AG40" s="687"/>
      <c r="AH40" s="687"/>
      <c r="AI40" s="687"/>
      <c r="AJ40" s="687"/>
      <c r="AK40" s="687"/>
      <c r="AL40" s="688" t="s">
        <v>234</v>
      </c>
      <c r="AM40" s="689"/>
      <c r="AN40" s="689"/>
      <c r="AO40" s="690"/>
      <c r="AQ40" s="761" t="s">
        <v>344</v>
      </c>
      <c r="AR40" s="762"/>
      <c r="AS40" s="762"/>
      <c r="AT40" s="762"/>
      <c r="AU40" s="762"/>
      <c r="AV40" s="762"/>
      <c r="AW40" s="762"/>
      <c r="AX40" s="762"/>
      <c r="AY40" s="763"/>
      <c r="AZ40" s="683">
        <v>1814</v>
      </c>
      <c r="BA40" s="684"/>
      <c r="BB40" s="684"/>
      <c r="BC40" s="684"/>
      <c r="BD40" s="720"/>
      <c r="BE40" s="720"/>
      <c r="BF40" s="750"/>
      <c r="BG40" s="764" t="s">
        <v>345</v>
      </c>
      <c r="BH40" s="765"/>
      <c r="BI40" s="765"/>
      <c r="BJ40" s="765"/>
      <c r="BK40" s="765"/>
      <c r="BL40" s="236"/>
      <c r="BM40" s="699" t="s">
        <v>346</v>
      </c>
      <c r="BN40" s="699"/>
      <c r="BO40" s="699"/>
      <c r="BP40" s="699"/>
      <c r="BQ40" s="699"/>
      <c r="BR40" s="699"/>
      <c r="BS40" s="699"/>
      <c r="BT40" s="699"/>
      <c r="BU40" s="700"/>
      <c r="BV40" s="683">
        <v>95</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99304</v>
      </c>
      <c r="CS40" s="684"/>
      <c r="CT40" s="684"/>
      <c r="CU40" s="684"/>
      <c r="CV40" s="684"/>
      <c r="CW40" s="684"/>
      <c r="CX40" s="684"/>
      <c r="CY40" s="685"/>
      <c r="CZ40" s="688">
        <v>0.4</v>
      </c>
      <c r="DA40" s="718"/>
      <c r="DB40" s="718"/>
      <c r="DC40" s="722"/>
      <c r="DD40" s="692">
        <v>17263</v>
      </c>
      <c r="DE40" s="684"/>
      <c r="DF40" s="684"/>
      <c r="DG40" s="684"/>
      <c r="DH40" s="684"/>
      <c r="DI40" s="684"/>
      <c r="DJ40" s="684"/>
      <c r="DK40" s="685"/>
      <c r="DL40" s="692" t="s">
        <v>234</v>
      </c>
      <c r="DM40" s="684"/>
      <c r="DN40" s="684"/>
      <c r="DO40" s="684"/>
      <c r="DP40" s="684"/>
      <c r="DQ40" s="684"/>
      <c r="DR40" s="684"/>
      <c r="DS40" s="684"/>
      <c r="DT40" s="684"/>
      <c r="DU40" s="684"/>
      <c r="DV40" s="685"/>
      <c r="DW40" s="688" t="s">
        <v>234</v>
      </c>
      <c r="DX40" s="718"/>
      <c r="DY40" s="718"/>
      <c r="DZ40" s="718"/>
      <c r="EA40" s="718"/>
      <c r="EB40" s="718"/>
      <c r="EC40" s="719"/>
    </row>
    <row r="41" spans="2:133" ht="11.25" customHeight="1" x14ac:dyDescent="0.15">
      <c r="B41" s="680" t="s">
        <v>348</v>
      </c>
      <c r="C41" s="681"/>
      <c r="D41" s="681"/>
      <c r="E41" s="681"/>
      <c r="F41" s="681"/>
      <c r="G41" s="681"/>
      <c r="H41" s="681"/>
      <c r="I41" s="681"/>
      <c r="J41" s="681"/>
      <c r="K41" s="681"/>
      <c r="L41" s="681"/>
      <c r="M41" s="681"/>
      <c r="N41" s="681"/>
      <c r="O41" s="681"/>
      <c r="P41" s="681"/>
      <c r="Q41" s="682"/>
      <c r="R41" s="683">
        <v>821700</v>
      </c>
      <c r="S41" s="684"/>
      <c r="T41" s="684"/>
      <c r="U41" s="684"/>
      <c r="V41" s="684"/>
      <c r="W41" s="684"/>
      <c r="X41" s="684"/>
      <c r="Y41" s="685"/>
      <c r="Z41" s="686">
        <v>3.4</v>
      </c>
      <c r="AA41" s="686"/>
      <c r="AB41" s="686"/>
      <c r="AC41" s="686"/>
      <c r="AD41" s="687" t="s">
        <v>234</v>
      </c>
      <c r="AE41" s="687"/>
      <c r="AF41" s="687"/>
      <c r="AG41" s="687"/>
      <c r="AH41" s="687"/>
      <c r="AI41" s="687"/>
      <c r="AJ41" s="687"/>
      <c r="AK41" s="687"/>
      <c r="AL41" s="688" t="s">
        <v>234</v>
      </c>
      <c r="AM41" s="689"/>
      <c r="AN41" s="689"/>
      <c r="AO41" s="690"/>
      <c r="AQ41" s="761" t="s">
        <v>349</v>
      </c>
      <c r="AR41" s="762"/>
      <c r="AS41" s="762"/>
      <c r="AT41" s="762"/>
      <c r="AU41" s="762"/>
      <c r="AV41" s="762"/>
      <c r="AW41" s="762"/>
      <c r="AX41" s="762"/>
      <c r="AY41" s="763"/>
      <c r="AZ41" s="683">
        <v>535260</v>
      </c>
      <c r="BA41" s="684"/>
      <c r="BB41" s="684"/>
      <c r="BC41" s="684"/>
      <c r="BD41" s="720"/>
      <c r="BE41" s="720"/>
      <c r="BF41" s="750"/>
      <c r="BG41" s="764"/>
      <c r="BH41" s="765"/>
      <c r="BI41" s="765"/>
      <c r="BJ41" s="765"/>
      <c r="BK41" s="765"/>
      <c r="BL41" s="236"/>
      <c r="BM41" s="699" t="s">
        <v>350</v>
      </c>
      <c r="BN41" s="699"/>
      <c r="BO41" s="699"/>
      <c r="BP41" s="699"/>
      <c r="BQ41" s="699"/>
      <c r="BR41" s="699"/>
      <c r="BS41" s="699"/>
      <c r="BT41" s="699"/>
      <c r="BU41" s="700"/>
      <c r="BV41" s="683" t="s">
        <v>234</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234</v>
      </c>
      <c r="CS41" s="720"/>
      <c r="CT41" s="720"/>
      <c r="CU41" s="720"/>
      <c r="CV41" s="720"/>
      <c r="CW41" s="720"/>
      <c r="CX41" s="720"/>
      <c r="CY41" s="721"/>
      <c r="CZ41" s="688" t="s">
        <v>234</v>
      </c>
      <c r="DA41" s="718"/>
      <c r="DB41" s="718"/>
      <c r="DC41" s="722"/>
      <c r="DD41" s="692" t="s">
        <v>234</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352</v>
      </c>
      <c r="C42" s="733"/>
      <c r="D42" s="733"/>
      <c r="E42" s="733"/>
      <c r="F42" s="733"/>
      <c r="G42" s="733"/>
      <c r="H42" s="733"/>
      <c r="I42" s="733"/>
      <c r="J42" s="733"/>
      <c r="K42" s="733"/>
      <c r="L42" s="733"/>
      <c r="M42" s="733"/>
      <c r="N42" s="733"/>
      <c r="O42" s="733"/>
      <c r="P42" s="733"/>
      <c r="Q42" s="734"/>
      <c r="R42" s="768">
        <v>24098716</v>
      </c>
      <c r="S42" s="769"/>
      <c r="T42" s="769"/>
      <c r="U42" s="769"/>
      <c r="V42" s="769"/>
      <c r="W42" s="769"/>
      <c r="X42" s="769"/>
      <c r="Y42" s="777"/>
      <c r="Z42" s="778">
        <v>100</v>
      </c>
      <c r="AA42" s="778"/>
      <c r="AB42" s="778"/>
      <c r="AC42" s="778"/>
      <c r="AD42" s="779">
        <v>15078959</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1819884</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337</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1878070</v>
      </c>
      <c r="CS42" s="684"/>
      <c r="CT42" s="684"/>
      <c r="CU42" s="684"/>
      <c r="CV42" s="684"/>
      <c r="CW42" s="684"/>
      <c r="CX42" s="684"/>
      <c r="CY42" s="685"/>
      <c r="CZ42" s="688">
        <v>8.1</v>
      </c>
      <c r="DA42" s="689"/>
      <c r="DB42" s="689"/>
      <c r="DC42" s="701"/>
      <c r="DD42" s="692">
        <v>666995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85406</v>
      </c>
      <c r="CS43" s="720"/>
      <c r="CT43" s="720"/>
      <c r="CU43" s="720"/>
      <c r="CV43" s="720"/>
      <c r="CW43" s="720"/>
      <c r="CX43" s="720"/>
      <c r="CY43" s="721"/>
      <c r="CZ43" s="688">
        <v>0.4</v>
      </c>
      <c r="DA43" s="718"/>
      <c r="DB43" s="718"/>
      <c r="DC43" s="722"/>
      <c r="DD43" s="692">
        <v>75090</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1825195</v>
      </c>
      <c r="CS44" s="684"/>
      <c r="CT44" s="684"/>
      <c r="CU44" s="684"/>
      <c r="CV44" s="684"/>
      <c r="CW44" s="684"/>
      <c r="CX44" s="684"/>
      <c r="CY44" s="685"/>
      <c r="CZ44" s="688">
        <v>7.9</v>
      </c>
      <c r="DA44" s="689"/>
      <c r="DB44" s="689"/>
      <c r="DC44" s="701"/>
      <c r="DD44" s="692">
        <v>624520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916761</v>
      </c>
      <c r="CS45" s="720"/>
      <c r="CT45" s="720"/>
      <c r="CU45" s="720"/>
      <c r="CV45" s="720"/>
      <c r="CW45" s="720"/>
      <c r="CX45" s="720"/>
      <c r="CY45" s="721"/>
      <c r="CZ45" s="688">
        <v>4</v>
      </c>
      <c r="DA45" s="718"/>
      <c r="DB45" s="718"/>
      <c r="DC45" s="722"/>
      <c r="DD45" s="692">
        <v>61560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784510</v>
      </c>
      <c r="CS46" s="684"/>
      <c r="CT46" s="684"/>
      <c r="CU46" s="684"/>
      <c r="CV46" s="684"/>
      <c r="CW46" s="684"/>
      <c r="CX46" s="684"/>
      <c r="CY46" s="685"/>
      <c r="CZ46" s="688">
        <v>3.4</v>
      </c>
      <c r="DA46" s="689"/>
      <c r="DB46" s="689"/>
      <c r="DC46" s="701"/>
      <c r="DD46" s="692">
        <v>540236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52875</v>
      </c>
      <c r="CS47" s="720"/>
      <c r="CT47" s="720"/>
      <c r="CU47" s="720"/>
      <c r="CV47" s="720"/>
      <c r="CW47" s="720"/>
      <c r="CX47" s="720"/>
      <c r="CY47" s="721"/>
      <c r="CZ47" s="688">
        <v>0.2</v>
      </c>
      <c r="DA47" s="718"/>
      <c r="DB47" s="718"/>
      <c r="DC47" s="722"/>
      <c r="DD47" s="692">
        <v>42475</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365</v>
      </c>
      <c r="CE49" s="733"/>
      <c r="CF49" s="733"/>
      <c r="CG49" s="733"/>
      <c r="CH49" s="733"/>
      <c r="CI49" s="733"/>
      <c r="CJ49" s="733"/>
      <c r="CK49" s="733"/>
      <c r="CL49" s="733"/>
      <c r="CM49" s="733"/>
      <c r="CN49" s="733"/>
      <c r="CO49" s="733"/>
      <c r="CP49" s="733"/>
      <c r="CQ49" s="734"/>
      <c r="CR49" s="768">
        <v>23167803</v>
      </c>
      <c r="CS49" s="754"/>
      <c r="CT49" s="754"/>
      <c r="CU49" s="754"/>
      <c r="CV49" s="754"/>
      <c r="CW49" s="754"/>
      <c r="CX49" s="754"/>
      <c r="CY49" s="785"/>
      <c r="CZ49" s="780">
        <v>100</v>
      </c>
      <c r="DA49" s="786"/>
      <c r="DB49" s="786"/>
      <c r="DC49" s="787"/>
      <c r="DD49" s="788">
        <v>16612331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aiAC2YqaS6JcG7WvSjy9c1GBymLmkUjSA8Buai21TXvTeJ9+Y6V7fm+UnXWewW44/CXYTlNRxtUGNrbFa4zEA==" saltValue="bC5f1EiIYQjeDqcoktUHH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24014</v>
      </c>
      <c r="R7" s="819"/>
      <c r="S7" s="819"/>
      <c r="T7" s="819"/>
      <c r="U7" s="819"/>
      <c r="V7" s="819">
        <v>23084</v>
      </c>
      <c r="W7" s="819"/>
      <c r="X7" s="819"/>
      <c r="Y7" s="819"/>
      <c r="Z7" s="819"/>
      <c r="AA7" s="819">
        <v>931</v>
      </c>
      <c r="AB7" s="819"/>
      <c r="AC7" s="819"/>
      <c r="AD7" s="819"/>
      <c r="AE7" s="820"/>
      <c r="AF7" s="821">
        <v>875</v>
      </c>
      <c r="AG7" s="822"/>
      <c r="AH7" s="822"/>
      <c r="AI7" s="822"/>
      <c r="AJ7" s="823"/>
      <c r="AK7" s="858">
        <v>108</v>
      </c>
      <c r="AL7" s="859"/>
      <c r="AM7" s="859"/>
      <c r="AN7" s="859"/>
      <c r="AO7" s="859"/>
      <c r="AP7" s="859">
        <v>23214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586</v>
      </c>
      <c r="BS7" s="862" t="s">
        <v>587</v>
      </c>
      <c r="BT7" s="863"/>
      <c r="BU7" s="863"/>
      <c r="BV7" s="863"/>
      <c r="BW7" s="863"/>
      <c r="BX7" s="863"/>
      <c r="BY7" s="863"/>
      <c r="BZ7" s="863"/>
      <c r="CA7" s="863"/>
      <c r="CB7" s="863"/>
      <c r="CC7" s="863"/>
      <c r="CD7" s="863"/>
      <c r="CE7" s="863"/>
      <c r="CF7" s="863"/>
      <c r="CG7" s="864"/>
      <c r="CH7" s="855">
        <v>-5</v>
      </c>
      <c r="CI7" s="856"/>
      <c r="CJ7" s="856"/>
      <c r="CK7" s="856"/>
      <c r="CL7" s="857"/>
      <c r="CM7" s="855">
        <v>-238</v>
      </c>
      <c r="CN7" s="856"/>
      <c r="CO7" s="856"/>
      <c r="CP7" s="856"/>
      <c r="CQ7" s="857"/>
      <c r="CR7" s="855">
        <v>5</v>
      </c>
      <c r="CS7" s="856"/>
      <c r="CT7" s="856"/>
      <c r="CU7" s="856"/>
      <c r="CV7" s="857"/>
      <c r="CW7" s="855" t="s">
        <v>589</v>
      </c>
      <c r="CX7" s="856"/>
      <c r="CY7" s="856"/>
      <c r="CZ7" s="856"/>
      <c r="DA7" s="857"/>
      <c r="DB7" s="855" t="s">
        <v>589</v>
      </c>
      <c r="DC7" s="856"/>
      <c r="DD7" s="856"/>
      <c r="DE7" s="856"/>
      <c r="DF7" s="857"/>
      <c r="DG7" s="855" t="s">
        <v>589</v>
      </c>
      <c r="DH7" s="856"/>
      <c r="DI7" s="856"/>
      <c r="DJ7" s="856"/>
      <c r="DK7" s="857"/>
      <c r="DL7" s="855" t="s">
        <v>589</v>
      </c>
      <c r="DM7" s="856"/>
      <c r="DN7" s="856"/>
      <c r="DO7" s="856"/>
      <c r="DP7" s="857"/>
      <c r="DQ7" s="855">
        <v>253</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184</v>
      </c>
      <c r="R8" s="843"/>
      <c r="S8" s="843"/>
      <c r="T8" s="843"/>
      <c r="U8" s="843"/>
      <c r="V8" s="843">
        <v>184</v>
      </c>
      <c r="W8" s="843"/>
      <c r="X8" s="843"/>
      <c r="Y8" s="843"/>
      <c r="Z8" s="843"/>
      <c r="AA8" s="843" t="s">
        <v>595</v>
      </c>
      <c r="AB8" s="843"/>
      <c r="AC8" s="843"/>
      <c r="AD8" s="843"/>
      <c r="AE8" s="844"/>
      <c r="AF8" s="845" t="s">
        <v>390</v>
      </c>
      <c r="AG8" s="846"/>
      <c r="AH8" s="846"/>
      <c r="AI8" s="846"/>
      <c r="AJ8" s="847"/>
      <c r="AK8" s="848">
        <v>43</v>
      </c>
      <c r="AL8" s="849"/>
      <c r="AM8" s="849"/>
      <c r="AN8" s="849"/>
      <c r="AO8" s="849"/>
      <c r="AP8" s="849" t="s">
        <v>595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588</v>
      </c>
      <c r="BT8" s="853"/>
      <c r="BU8" s="853"/>
      <c r="BV8" s="853"/>
      <c r="BW8" s="853"/>
      <c r="BX8" s="853"/>
      <c r="BY8" s="853"/>
      <c r="BZ8" s="853"/>
      <c r="CA8" s="853"/>
      <c r="CB8" s="853"/>
      <c r="CC8" s="853"/>
      <c r="CD8" s="853"/>
      <c r="CE8" s="853"/>
      <c r="CF8" s="853"/>
      <c r="CG8" s="854"/>
      <c r="CH8" s="865">
        <v>29</v>
      </c>
      <c r="CI8" s="866"/>
      <c r="CJ8" s="866"/>
      <c r="CK8" s="866"/>
      <c r="CL8" s="867"/>
      <c r="CM8" s="865">
        <v>133</v>
      </c>
      <c r="CN8" s="866"/>
      <c r="CO8" s="866"/>
      <c r="CP8" s="866"/>
      <c r="CQ8" s="867"/>
      <c r="CR8" s="865">
        <v>200</v>
      </c>
      <c r="CS8" s="866"/>
      <c r="CT8" s="866"/>
      <c r="CU8" s="866"/>
      <c r="CV8" s="867"/>
      <c r="CW8" s="865" t="s">
        <v>589</v>
      </c>
      <c r="CX8" s="866"/>
      <c r="CY8" s="866"/>
      <c r="CZ8" s="866"/>
      <c r="DA8" s="867"/>
      <c r="DB8" s="865" t="s">
        <v>589</v>
      </c>
      <c r="DC8" s="866"/>
      <c r="DD8" s="866"/>
      <c r="DE8" s="866"/>
      <c r="DF8" s="867"/>
      <c r="DG8" s="865" t="s">
        <v>589</v>
      </c>
      <c r="DH8" s="866"/>
      <c r="DI8" s="866"/>
      <c r="DJ8" s="866"/>
      <c r="DK8" s="867"/>
      <c r="DL8" s="865" t="s">
        <v>589</v>
      </c>
      <c r="DM8" s="866"/>
      <c r="DN8" s="866"/>
      <c r="DO8" s="866"/>
      <c r="DP8" s="867"/>
      <c r="DQ8" s="865" t="s">
        <v>589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24156</v>
      </c>
      <c r="R23" s="878"/>
      <c r="S23" s="878"/>
      <c r="T23" s="878"/>
      <c r="U23" s="878"/>
      <c r="V23" s="878">
        <v>23225</v>
      </c>
      <c r="W23" s="878"/>
      <c r="X23" s="878"/>
      <c r="Y23" s="878"/>
      <c r="Z23" s="878"/>
      <c r="AA23" s="878">
        <v>931</v>
      </c>
      <c r="AB23" s="878"/>
      <c r="AC23" s="878"/>
      <c r="AD23" s="878"/>
      <c r="AE23" s="879"/>
      <c r="AF23" s="880">
        <v>875</v>
      </c>
      <c r="AG23" s="878"/>
      <c r="AH23" s="878"/>
      <c r="AI23" s="878"/>
      <c r="AJ23" s="881"/>
      <c r="AK23" s="882"/>
      <c r="AL23" s="883"/>
      <c r="AM23" s="883"/>
      <c r="AN23" s="883"/>
      <c r="AO23" s="883"/>
      <c r="AP23" s="878">
        <v>23214</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6540</v>
      </c>
      <c r="R28" s="907"/>
      <c r="S28" s="907"/>
      <c r="T28" s="907"/>
      <c r="U28" s="907"/>
      <c r="V28" s="907">
        <v>6311</v>
      </c>
      <c r="W28" s="907"/>
      <c r="X28" s="907"/>
      <c r="Y28" s="907"/>
      <c r="Z28" s="907"/>
      <c r="AA28" s="907">
        <v>228</v>
      </c>
      <c r="AB28" s="907"/>
      <c r="AC28" s="907"/>
      <c r="AD28" s="907"/>
      <c r="AE28" s="908"/>
      <c r="AF28" s="909">
        <v>228</v>
      </c>
      <c r="AG28" s="907"/>
      <c r="AH28" s="907"/>
      <c r="AI28" s="907"/>
      <c r="AJ28" s="910"/>
      <c r="AK28" s="911">
        <v>453</v>
      </c>
      <c r="AL28" s="902"/>
      <c r="AM28" s="902"/>
      <c r="AN28" s="902"/>
      <c r="AO28" s="902"/>
      <c r="AP28" s="902" t="s">
        <v>520</v>
      </c>
      <c r="AQ28" s="902"/>
      <c r="AR28" s="902"/>
      <c r="AS28" s="902"/>
      <c r="AT28" s="902"/>
      <c r="AU28" s="902" t="s">
        <v>520</v>
      </c>
      <c r="AV28" s="902"/>
      <c r="AW28" s="902"/>
      <c r="AX28" s="902"/>
      <c r="AY28" s="902"/>
      <c r="AZ28" s="903" t="s">
        <v>595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795</v>
      </c>
      <c r="R29" s="843"/>
      <c r="S29" s="843"/>
      <c r="T29" s="843"/>
      <c r="U29" s="843"/>
      <c r="V29" s="843">
        <v>792</v>
      </c>
      <c r="W29" s="843"/>
      <c r="X29" s="843"/>
      <c r="Y29" s="843"/>
      <c r="Z29" s="843"/>
      <c r="AA29" s="843">
        <v>3</v>
      </c>
      <c r="AB29" s="843"/>
      <c r="AC29" s="843"/>
      <c r="AD29" s="843"/>
      <c r="AE29" s="844"/>
      <c r="AF29" s="845">
        <v>3</v>
      </c>
      <c r="AG29" s="846"/>
      <c r="AH29" s="846"/>
      <c r="AI29" s="846"/>
      <c r="AJ29" s="847"/>
      <c r="AK29" s="914">
        <v>200</v>
      </c>
      <c r="AL29" s="915"/>
      <c r="AM29" s="915"/>
      <c r="AN29" s="915"/>
      <c r="AO29" s="915"/>
      <c r="AP29" s="915" t="s">
        <v>520</v>
      </c>
      <c r="AQ29" s="915"/>
      <c r="AR29" s="915"/>
      <c r="AS29" s="915"/>
      <c r="AT29" s="915"/>
      <c r="AU29" s="915" t="s">
        <v>520</v>
      </c>
      <c r="AV29" s="915"/>
      <c r="AW29" s="915"/>
      <c r="AX29" s="915"/>
      <c r="AY29" s="915"/>
      <c r="AZ29" s="903" t="s">
        <v>595</v>
      </c>
      <c r="BA29" s="903"/>
      <c r="BB29" s="903"/>
      <c r="BC29" s="903"/>
      <c r="BD29" s="903"/>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6513</v>
      </c>
      <c r="R30" s="843"/>
      <c r="S30" s="843"/>
      <c r="T30" s="843"/>
      <c r="U30" s="843"/>
      <c r="V30" s="843">
        <v>6472</v>
      </c>
      <c r="W30" s="843"/>
      <c r="X30" s="843"/>
      <c r="Y30" s="843"/>
      <c r="Z30" s="843"/>
      <c r="AA30" s="843">
        <v>41</v>
      </c>
      <c r="AB30" s="843"/>
      <c r="AC30" s="843"/>
      <c r="AD30" s="843"/>
      <c r="AE30" s="844"/>
      <c r="AF30" s="845">
        <v>41</v>
      </c>
      <c r="AG30" s="846"/>
      <c r="AH30" s="846"/>
      <c r="AI30" s="846"/>
      <c r="AJ30" s="847"/>
      <c r="AK30" s="914">
        <v>969</v>
      </c>
      <c r="AL30" s="915"/>
      <c r="AM30" s="915"/>
      <c r="AN30" s="915"/>
      <c r="AO30" s="915"/>
      <c r="AP30" s="915" t="s">
        <v>520</v>
      </c>
      <c r="AQ30" s="915"/>
      <c r="AR30" s="915"/>
      <c r="AS30" s="915"/>
      <c r="AT30" s="915"/>
      <c r="AU30" s="915" t="s">
        <v>520</v>
      </c>
      <c r="AV30" s="915"/>
      <c r="AW30" s="915"/>
      <c r="AX30" s="915"/>
      <c r="AY30" s="915"/>
      <c r="AZ30" s="903" t="s">
        <v>595</v>
      </c>
      <c r="BA30" s="903"/>
      <c r="BB30" s="903"/>
      <c r="BC30" s="903"/>
      <c r="BD30" s="903"/>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1217</v>
      </c>
      <c r="R31" s="843"/>
      <c r="S31" s="843"/>
      <c r="T31" s="843"/>
      <c r="U31" s="843"/>
      <c r="V31" s="843">
        <v>1153</v>
      </c>
      <c r="W31" s="843"/>
      <c r="X31" s="843"/>
      <c r="Y31" s="843"/>
      <c r="Z31" s="843"/>
      <c r="AA31" s="843">
        <v>64</v>
      </c>
      <c r="AB31" s="843"/>
      <c r="AC31" s="843"/>
      <c r="AD31" s="843"/>
      <c r="AE31" s="844"/>
      <c r="AF31" s="845">
        <v>2149</v>
      </c>
      <c r="AG31" s="846"/>
      <c r="AH31" s="846"/>
      <c r="AI31" s="846"/>
      <c r="AJ31" s="847"/>
      <c r="AK31" s="914">
        <v>29</v>
      </c>
      <c r="AL31" s="915"/>
      <c r="AM31" s="915"/>
      <c r="AN31" s="915"/>
      <c r="AO31" s="915"/>
      <c r="AP31" s="915">
        <v>5823</v>
      </c>
      <c r="AQ31" s="915"/>
      <c r="AR31" s="915"/>
      <c r="AS31" s="915"/>
      <c r="AT31" s="915"/>
      <c r="AU31" s="915">
        <v>373</v>
      </c>
      <c r="AV31" s="915"/>
      <c r="AW31" s="915"/>
      <c r="AX31" s="915"/>
      <c r="AY31" s="915"/>
      <c r="AZ31" s="903" t="s">
        <v>595</v>
      </c>
      <c r="BA31" s="903"/>
      <c r="BB31" s="903"/>
      <c r="BC31" s="903"/>
      <c r="BD31" s="903"/>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2613</v>
      </c>
      <c r="R32" s="843"/>
      <c r="S32" s="843"/>
      <c r="T32" s="843"/>
      <c r="U32" s="843"/>
      <c r="V32" s="843">
        <v>2652</v>
      </c>
      <c r="W32" s="843"/>
      <c r="X32" s="843"/>
      <c r="Y32" s="843"/>
      <c r="Z32" s="843"/>
      <c r="AA32" s="843">
        <v>-39</v>
      </c>
      <c r="AB32" s="843"/>
      <c r="AC32" s="843"/>
      <c r="AD32" s="843"/>
      <c r="AE32" s="844"/>
      <c r="AF32" s="845">
        <v>337</v>
      </c>
      <c r="AG32" s="846"/>
      <c r="AH32" s="846"/>
      <c r="AI32" s="846"/>
      <c r="AJ32" s="847"/>
      <c r="AK32" s="914">
        <v>795</v>
      </c>
      <c r="AL32" s="915"/>
      <c r="AM32" s="915"/>
      <c r="AN32" s="915"/>
      <c r="AO32" s="915"/>
      <c r="AP32" s="915">
        <v>1102</v>
      </c>
      <c r="AQ32" s="915"/>
      <c r="AR32" s="915"/>
      <c r="AS32" s="915"/>
      <c r="AT32" s="915"/>
      <c r="AU32" s="915">
        <v>710</v>
      </c>
      <c r="AV32" s="915"/>
      <c r="AW32" s="915"/>
      <c r="AX32" s="915"/>
      <c r="AY32" s="915"/>
      <c r="AZ32" s="903" t="s">
        <v>595</v>
      </c>
      <c r="BA32" s="903"/>
      <c r="BB32" s="903"/>
      <c r="BC32" s="903"/>
      <c r="BD32" s="903"/>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39</v>
      </c>
      <c r="R33" s="843"/>
      <c r="S33" s="843"/>
      <c r="T33" s="843"/>
      <c r="U33" s="843"/>
      <c r="V33" s="843">
        <v>47</v>
      </c>
      <c r="W33" s="843"/>
      <c r="X33" s="843"/>
      <c r="Y33" s="843"/>
      <c r="Z33" s="843"/>
      <c r="AA33" s="843">
        <v>-8</v>
      </c>
      <c r="AB33" s="843"/>
      <c r="AC33" s="843"/>
      <c r="AD33" s="843"/>
      <c r="AE33" s="844"/>
      <c r="AF33" s="845">
        <v>23</v>
      </c>
      <c r="AG33" s="846"/>
      <c r="AH33" s="846"/>
      <c r="AI33" s="846"/>
      <c r="AJ33" s="847"/>
      <c r="AK33" s="914">
        <v>2</v>
      </c>
      <c r="AL33" s="915"/>
      <c r="AM33" s="915"/>
      <c r="AN33" s="915"/>
      <c r="AO33" s="915"/>
      <c r="AP33" s="915" t="s">
        <v>595</v>
      </c>
      <c r="AQ33" s="915"/>
      <c r="AR33" s="915"/>
      <c r="AS33" s="915"/>
      <c r="AT33" s="915"/>
      <c r="AU33" s="915" t="s">
        <v>595</v>
      </c>
      <c r="AV33" s="915"/>
      <c r="AW33" s="915"/>
      <c r="AX33" s="915"/>
      <c r="AY33" s="915"/>
      <c r="AZ33" s="903" t="s">
        <v>595</v>
      </c>
      <c r="BA33" s="903"/>
      <c r="BB33" s="903"/>
      <c r="BC33" s="903"/>
      <c r="BD33" s="903"/>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933</v>
      </c>
      <c r="R34" s="843"/>
      <c r="S34" s="843"/>
      <c r="T34" s="843"/>
      <c r="U34" s="843"/>
      <c r="V34" s="843">
        <v>891</v>
      </c>
      <c r="W34" s="843"/>
      <c r="X34" s="843"/>
      <c r="Y34" s="843"/>
      <c r="Z34" s="843"/>
      <c r="AA34" s="843">
        <v>42</v>
      </c>
      <c r="AB34" s="843"/>
      <c r="AC34" s="843"/>
      <c r="AD34" s="843"/>
      <c r="AE34" s="844"/>
      <c r="AF34" s="845">
        <v>42</v>
      </c>
      <c r="AG34" s="846"/>
      <c r="AH34" s="846"/>
      <c r="AI34" s="846"/>
      <c r="AJ34" s="847"/>
      <c r="AK34" s="914">
        <v>511</v>
      </c>
      <c r="AL34" s="915"/>
      <c r="AM34" s="915"/>
      <c r="AN34" s="915"/>
      <c r="AO34" s="915"/>
      <c r="AP34" s="915">
        <v>5395</v>
      </c>
      <c r="AQ34" s="915"/>
      <c r="AR34" s="915"/>
      <c r="AS34" s="915"/>
      <c r="AT34" s="915"/>
      <c r="AU34" s="915">
        <v>5201</v>
      </c>
      <c r="AV34" s="915"/>
      <c r="AW34" s="915"/>
      <c r="AX34" s="915"/>
      <c r="AY34" s="915"/>
      <c r="AZ34" s="903" t="s">
        <v>595</v>
      </c>
      <c r="BA34" s="903"/>
      <c r="BB34" s="903"/>
      <c r="BC34" s="903"/>
      <c r="BD34" s="903"/>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03"/>
      <c r="BA35" s="903"/>
      <c r="BB35" s="903"/>
      <c r="BC35" s="903"/>
      <c r="BD35" s="903"/>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03"/>
      <c r="BA36" s="903"/>
      <c r="BB36" s="903"/>
      <c r="BC36" s="903"/>
      <c r="BD36" s="903"/>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03"/>
      <c r="BA37" s="903"/>
      <c r="BB37" s="903"/>
      <c r="BC37" s="903"/>
      <c r="BD37" s="903"/>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03"/>
      <c r="BA38" s="903"/>
      <c r="BB38" s="903"/>
      <c r="BC38" s="903"/>
      <c r="BD38" s="903"/>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03"/>
      <c r="BA39" s="903"/>
      <c r="BB39" s="903"/>
      <c r="BC39" s="903"/>
      <c r="BD39" s="903"/>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03"/>
      <c r="BA40" s="903"/>
      <c r="BB40" s="903"/>
      <c r="BC40" s="903"/>
      <c r="BD40" s="903"/>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03"/>
      <c r="BA41" s="903"/>
      <c r="BB41" s="903"/>
      <c r="BC41" s="903"/>
      <c r="BD41" s="903"/>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03"/>
      <c r="BA42" s="903"/>
      <c r="BB42" s="903"/>
      <c r="BC42" s="903"/>
      <c r="BD42" s="903"/>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03"/>
      <c r="BA43" s="903"/>
      <c r="BB43" s="903"/>
      <c r="BC43" s="903"/>
      <c r="BD43" s="903"/>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03"/>
      <c r="BA44" s="903"/>
      <c r="BB44" s="903"/>
      <c r="BC44" s="903"/>
      <c r="BD44" s="903"/>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03"/>
      <c r="BA45" s="903"/>
      <c r="BB45" s="903"/>
      <c r="BC45" s="903"/>
      <c r="BD45" s="903"/>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03"/>
      <c r="BA46" s="903"/>
      <c r="BB46" s="903"/>
      <c r="BC46" s="903"/>
      <c r="BD46" s="903"/>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03"/>
      <c r="BA47" s="903"/>
      <c r="BB47" s="903"/>
      <c r="BC47" s="903"/>
      <c r="BD47" s="903"/>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03"/>
      <c r="BA48" s="903"/>
      <c r="BB48" s="903"/>
      <c r="BC48" s="903"/>
      <c r="BD48" s="903"/>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03"/>
      <c r="BA49" s="903"/>
      <c r="BB49" s="903"/>
      <c r="BC49" s="903"/>
      <c r="BD49" s="903"/>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2"/>
      <c r="BF62" s="912"/>
      <c r="BG62" s="912"/>
      <c r="BH62" s="912"/>
      <c r="BI62" s="913"/>
      <c r="BJ62" s="928"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416</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2824</v>
      </c>
      <c r="AG63" s="925"/>
      <c r="AH63" s="925"/>
      <c r="AI63" s="925"/>
      <c r="AJ63" s="926"/>
      <c r="AK63" s="927"/>
      <c r="AL63" s="922"/>
      <c r="AM63" s="922"/>
      <c r="AN63" s="922"/>
      <c r="AO63" s="922"/>
      <c r="AP63" s="925">
        <v>12320</v>
      </c>
      <c r="AQ63" s="925"/>
      <c r="AR63" s="925"/>
      <c r="AS63" s="925"/>
      <c r="AT63" s="925"/>
      <c r="AU63" s="925">
        <v>6283</v>
      </c>
      <c r="AV63" s="925"/>
      <c r="AW63" s="925"/>
      <c r="AX63" s="925"/>
      <c r="AY63" s="925"/>
      <c r="AZ63" s="929"/>
      <c r="BA63" s="929"/>
      <c r="BB63" s="929"/>
      <c r="BC63" s="929"/>
      <c r="BD63" s="929"/>
      <c r="BE63" s="930"/>
      <c r="BF63" s="930"/>
      <c r="BG63" s="930"/>
      <c r="BH63" s="930"/>
      <c r="BI63" s="931"/>
      <c r="BJ63" s="932" t="s">
        <v>417</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5" t="s">
        <v>423</v>
      </c>
      <c r="AG66" s="897"/>
      <c r="AH66" s="897"/>
      <c r="AI66" s="897"/>
      <c r="AJ66" s="936"/>
      <c r="AK66" s="801" t="s">
        <v>424</v>
      </c>
      <c r="AL66" s="825"/>
      <c r="AM66" s="825"/>
      <c r="AN66" s="825"/>
      <c r="AO66" s="826"/>
      <c r="AP66" s="801" t="s">
        <v>425</v>
      </c>
      <c r="AQ66" s="802"/>
      <c r="AR66" s="802"/>
      <c r="AS66" s="802"/>
      <c r="AT66" s="803"/>
      <c r="AU66" s="801" t="s">
        <v>426</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900"/>
      <c r="AH67" s="900"/>
      <c r="AI67" s="900"/>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2" t="s">
        <v>596</v>
      </c>
      <c r="C68" s="953"/>
      <c r="D68" s="953"/>
      <c r="E68" s="953"/>
      <c r="F68" s="953"/>
      <c r="G68" s="953"/>
      <c r="H68" s="953"/>
      <c r="I68" s="953"/>
      <c r="J68" s="953"/>
      <c r="K68" s="953"/>
      <c r="L68" s="953"/>
      <c r="M68" s="953"/>
      <c r="N68" s="953"/>
      <c r="O68" s="953"/>
      <c r="P68" s="954"/>
      <c r="Q68" s="955">
        <v>4767</v>
      </c>
      <c r="R68" s="949"/>
      <c r="S68" s="949"/>
      <c r="T68" s="949"/>
      <c r="U68" s="949"/>
      <c r="V68" s="949">
        <v>4707</v>
      </c>
      <c r="W68" s="949"/>
      <c r="X68" s="949"/>
      <c r="Y68" s="949"/>
      <c r="Z68" s="949"/>
      <c r="AA68" s="949">
        <v>60</v>
      </c>
      <c r="AB68" s="949"/>
      <c r="AC68" s="949"/>
      <c r="AD68" s="949"/>
      <c r="AE68" s="949"/>
      <c r="AF68" s="949">
        <v>60</v>
      </c>
      <c r="AG68" s="949"/>
      <c r="AH68" s="949"/>
      <c r="AI68" s="949"/>
      <c r="AJ68" s="949"/>
      <c r="AK68" s="949">
        <v>50</v>
      </c>
      <c r="AL68" s="949"/>
      <c r="AM68" s="949"/>
      <c r="AN68" s="949"/>
      <c r="AO68" s="949"/>
      <c r="AP68" s="949">
        <v>1458</v>
      </c>
      <c r="AQ68" s="949"/>
      <c r="AR68" s="949"/>
      <c r="AS68" s="949"/>
      <c r="AT68" s="949"/>
      <c r="AU68" s="949">
        <v>248</v>
      </c>
      <c r="AV68" s="949"/>
      <c r="AW68" s="949"/>
      <c r="AX68" s="949"/>
      <c r="AY68" s="949"/>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56" t="s">
        <v>597</v>
      </c>
      <c r="C69" s="957"/>
      <c r="D69" s="957"/>
      <c r="E69" s="957"/>
      <c r="F69" s="957"/>
      <c r="G69" s="957"/>
      <c r="H69" s="957"/>
      <c r="I69" s="957"/>
      <c r="J69" s="957"/>
      <c r="K69" s="957"/>
      <c r="L69" s="957"/>
      <c r="M69" s="957"/>
      <c r="N69" s="957"/>
      <c r="O69" s="957"/>
      <c r="P69" s="958"/>
      <c r="Q69" s="959">
        <v>5521</v>
      </c>
      <c r="R69" s="915"/>
      <c r="S69" s="915"/>
      <c r="T69" s="915"/>
      <c r="U69" s="915"/>
      <c r="V69" s="915">
        <v>4998</v>
      </c>
      <c r="W69" s="915"/>
      <c r="X69" s="915"/>
      <c r="Y69" s="915"/>
      <c r="Z69" s="915"/>
      <c r="AA69" s="915">
        <v>523</v>
      </c>
      <c r="AB69" s="915"/>
      <c r="AC69" s="915"/>
      <c r="AD69" s="915"/>
      <c r="AE69" s="915"/>
      <c r="AF69" s="915">
        <v>523</v>
      </c>
      <c r="AG69" s="915"/>
      <c r="AH69" s="915"/>
      <c r="AI69" s="915"/>
      <c r="AJ69" s="915"/>
      <c r="AK69" s="915">
        <v>750</v>
      </c>
      <c r="AL69" s="915"/>
      <c r="AM69" s="915"/>
      <c r="AN69" s="915"/>
      <c r="AO69" s="915"/>
      <c r="AP69" s="915" t="s">
        <v>595</v>
      </c>
      <c r="AQ69" s="915"/>
      <c r="AR69" s="915"/>
      <c r="AS69" s="915"/>
      <c r="AT69" s="915"/>
      <c r="AU69" s="915" t="s">
        <v>595</v>
      </c>
      <c r="AV69" s="915"/>
      <c r="AW69" s="915"/>
      <c r="AX69" s="915"/>
      <c r="AY69" s="915"/>
      <c r="AZ69" s="960"/>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6" t="s">
        <v>598</v>
      </c>
      <c r="C70" s="957"/>
      <c r="D70" s="957"/>
      <c r="E70" s="957"/>
      <c r="F70" s="957"/>
      <c r="G70" s="957"/>
      <c r="H70" s="957"/>
      <c r="I70" s="957"/>
      <c r="J70" s="957"/>
      <c r="K70" s="957"/>
      <c r="L70" s="957"/>
      <c r="M70" s="957"/>
      <c r="N70" s="957"/>
      <c r="O70" s="957"/>
      <c r="P70" s="958"/>
      <c r="Q70" s="959">
        <v>188</v>
      </c>
      <c r="R70" s="915"/>
      <c r="S70" s="915"/>
      <c r="T70" s="915"/>
      <c r="U70" s="915"/>
      <c r="V70" s="915">
        <v>154</v>
      </c>
      <c r="W70" s="915"/>
      <c r="X70" s="915"/>
      <c r="Y70" s="915"/>
      <c r="Z70" s="915"/>
      <c r="AA70" s="915">
        <v>34</v>
      </c>
      <c r="AB70" s="915"/>
      <c r="AC70" s="915"/>
      <c r="AD70" s="915"/>
      <c r="AE70" s="915"/>
      <c r="AF70" s="915">
        <v>34</v>
      </c>
      <c r="AG70" s="915"/>
      <c r="AH70" s="915"/>
      <c r="AI70" s="915"/>
      <c r="AJ70" s="915"/>
      <c r="AK70" s="915">
        <v>40</v>
      </c>
      <c r="AL70" s="915"/>
      <c r="AM70" s="915"/>
      <c r="AN70" s="915"/>
      <c r="AO70" s="915"/>
      <c r="AP70" s="915" t="s">
        <v>595</v>
      </c>
      <c r="AQ70" s="915"/>
      <c r="AR70" s="915"/>
      <c r="AS70" s="915"/>
      <c r="AT70" s="915"/>
      <c r="AU70" s="915" t="s">
        <v>595</v>
      </c>
      <c r="AV70" s="915"/>
      <c r="AW70" s="915"/>
      <c r="AX70" s="915"/>
      <c r="AY70" s="915"/>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6" t="s">
        <v>599</v>
      </c>
      <c r="C71" s="957"/>
      <c r="D71" s="957"/>
      <c r="E71" s="957"/>
      <c r="F71" s="957"/>
      <c r="G71" s="957"/>
      <c r="H71" s="957"/>
      <c r="I71" s="957"/>
      <c r="J71" s="957"/>
      <c r="K71" s="957"/>
      <c r="L71" s="957"/>
      <c r="M71" s="957"/>
      <c r="N71" s="957"/>
      <c r="O71" s="957"/>
      <c r="P71" s="958"/>
      <c r="Q71" s="959">
        <v>95</v>
      </c>
      <c r="R71" s="915"/>
      <c r="S71" s="915"/>
      <c r="T71" s="915"/>
      <c r="U71" s="915"/>
      <c r="V71" s="915">
        <v>85</v>
      </c>
      <c r="W71" s="915"/>
      <c r="X71" s="915"/>
      <c r="Y71" s="915"/>
      <c r="Z71" s="915"/>
      <c r="AA71" s="915">
        <v>10</v>
      </c>
      <c r="AB71" s="915"/>
      <c r="AC71" s="915"/>
      <c r="AD71" s="915"/>
      <c r="AE71" s="915"/>
      <c r="AF71" s="915">
        <v>10</v>
      </c>
      <c r="AG71" s="915"/>
      <c r="AH71" s="915"/>
      <c r="AI71" s="915"/>
      <c r="AJ71" s="915"/>
      <c r="AK71" s="915" t="s">
        <v>595</v>
      </c>
      <c r="AL71" s="915"/>
      <c r="AM71" s="915"/>
      <c r="AN71" s="915"/>
      <c r="AO71" s="915"/>
      <c r="AP71" s="915" t="s">
        <v>595</v>
      </c>
      <c r="AQ71" s="915"/>
      <c r="AR71" s="915"/>
      <c r="AS71" s="915"/>
      <c r="AT71" s="915"/>
      <c r="AU71" s="915" t="s">
        <v>595</v>
      </c>
      <c r="AV71" s="915"/>
      <c r="AW71" s="915"/>
      <c r="AX71" s="915"/>
      <c r="AY71" s="915"/>
      <c r="AZ71" s="960"/>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6" t="s">
        <v>600</v>
      </c>
      <c r="C72" s="957"/>
      <c r="D72" s="957"/>
      <c r="E72" s="957"/>
      <c r="F72" s="957"/>
      <c r="G72" s="957"/>
      <c r="H72" s="957"/>
      <c r="I72" s="957"/>
      <c r="J72" s="957"/>
      <c r="K72" s="957"/>
      <c r="L72" s="957"/>
      <c r="M72" s="957"/>
      <c r="N72" s="957"/>
      <c r="O72" s="957"/>
      <c r="P72" s="958"/>
      <c r="Q72" s="959">
        <v>244880</v>
      </c>
      <c r="R72" s="915"/>
      <c r="S72" s="915"/>
      <c r="T72" s="915"/>
      <c r="U72" s="915"/>
      <c r="V72" s="915">
        <v>239644</v>
      </c>
      <c r="W72" s="915"/>
      <c r="X72" s="915"/>
      <c r="Y72" s="915"/>
      <c r="Z72" s="915"/>
      <c r="AA72" s="915">
        <v>5236</v>
      </c>
      <c r="AB72" s="915"/>
      <c r="AC72" s="915"/>
      <c r="AD72" s="915"/>
      <c r="AE72" s="915"/>
      <c r="AF72" s="915">
        <v>5236</v>
      </c>
      <c r="AG72" s="915"/>
      <c r="AH72" s="915"/>
      <c r="AI72" s="915"/>
      <c r="AJ72" s="915"/>
      <c r="AK72" s="915">
        <v>1477</v>
      </c>
      <c r="AL72" s="915"/>
      <c r="AM72" s="915"/>
      <c r="AN72" s="915"/>
      <c r="AO72" s="915"/>
      <c r="AP72" s="915" t="s">
        <v>595</v>
      </c>
      <c r="AQ72" s="915"/>
      <c r="AR72" s="915"/>
      <c r="AS72" s="915"/>
      <c r="AT72" s="915"/>
      <c r="AU72" s="915" t="s">
        <v>595</v>
      </c>
      <c r="AV72" s="915"/>
      <c r="AW72" s="915"/>
      <c r="AX72" s="915"/>
      <c r="AY72" s="915"/>
      <c r="AZ72" s="960"/>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6"/>
      <c r="C73" s="957"/>
      <c r="D73" s="957"/>
      <c r="E73" s="957"/>
      <c r="F73" s="957"/>
      <c r="G73" s="957"/>
      <c r="H73" s="957"/>
      <c r="I73" s="957"/>
      <c r="J73" s="957"/>
      <c r="K73" s="957"/>
      <c r="L73" s="957"/>
      <c r="M73" s="957"/>
      <c r="N73" s="957"/>
      <c r="O73" s="957"/>
      <c r="P73" s="958"/>
      <c r="Q73" s="959"/>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0"/>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6"/>
      <c r="C74" s="957"/>
      <c r="D74" s="957"/>
      <c r="E74" s="957"/>
      <c r="F74" s="957"/>
      <c r="G74" s="957"/>
      <c r="H74" s="957"/>
      <c r="I74" s="957"/>
      <c r="J74" s="957"/>
      <c r="K74" s="957"/>
      <c r="L74" s="957"/>
      <c r="M74" s="957"/>
      <c r="N74" s="957"/>
      <c r="O74" s="957"/>
      <c r="P74" s="958"/>
      <c r="Q74" s="959"/>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0"/>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56"/>
      <c r="C75" s="957"/>
      <c r="D75" s="957"/>
      <c r="E75" s="957"/>
      <c r="F75" s="957"/>
      <c r="G75" s="957"/>
      <c r="H75" s="957"/>
      <c r="I75" s="957"/>
      <c r="J75" s="957"/>
      <c r="K75" s="957"/>
      <c r="L75" s="957"/>
      <c r="M75" s="957"/>
      <c r="N75" s="957"/>
      <c r="O75" s="957"/>
      <c r="P75" s="958"/>
      <c r="Q75" s="962"/>
      <c r="R75" s="963"/>
      <c r="S75" s="963"/>
      <c r="T75" s="963"/>
      <c r="U75" s="914"/>
      <c r="V75" s="964"/>
      <c r="W75" s="963"/>
      <c r="X75" s="963"/>
      <c r="Y75" s="963"/>
      <c r="Z75" s="914"/>
      <c r="AA75" s="964"/>
      <c r="AB75" s="963"/>
      <c r="AC75" s="963"/>
      <c r="AD75" s="963"/>
      <c r="AE75" s="914"/>
      <c r="AF75" s="964"/>
      <c r="AG75" s="963"/>
      <c r="AH75" s="963"/>
      <c r="AI75" s="963"/>
      <c r="AJ75" s="914"/>
      <c r="AK75" s="964"/>
      <c r="AL75" s="963"/>
      <c r="AM75" s="963"/>
      <c r="AN75" s="963"/>
      <c r="AO75" s="914"/>
      <c r="AP75" s="964"/>
      <c r="AQ75" s="963"/>
      <c r="AR75" s="963"/>
      <c r="AS75" s="963"/>
      <c r="AT75" s="914"/>
      <c r="AU75" s="964"/>
      <c r="AV75" s="963"/>
      <c r="AW75" s="963"/>
      <c r="AX75" s="963"/>
      <c r="AY75" s="914"/>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56"/>
      <c r="C76" s="957"/>
      <c r="D76" s="957"/>
      <c r="E76" s="957"/>
      <c r="F76" s="957"/>
      <c r="G76" s="957"/>
      <c r="H76" s="957"/>
      <c r="I76" s="957"/>
      <c r="J76" s="957"/>
      <c r="K76" s="957"/>
      <c r="L76" s="957"/>
      <c r="M76" s="957"/>
      <c r="N76" s="957"/>
      <c r="O76" s="957"/>
      <c r="P76" s="958"/>
      <c r="Q76" s="962"/>
      <c r="R76" s="963"/>
      <c r="S76" s="963"/>
      <c r="T76" s="963"/>
      <c r="U76" s="914"/>
      <c r="V76" s="964"/>
      <c r="W76" s="963"/>
      <c r="X76" s="963"/>
      <c r="Y76" s="963"/>
      <c r="Z76" s="914"/>
      <c r="AA76" s="964"/>
      <c r="AB76" s="963"/>
      <c r="AC76" s="963"/>
      <c r="AD76" s="963"/>
      <c r="AE76" s="914"/>
      <c r="AF76" s="964"/>
      <c r="AG76" s="963"/>
      <c r="AH76" s="963"/>
      <c r="AI76" s="963"/>
      <c r="AJ76" s="914"/>
      <c r="AK76" s="964"/>
      <c r="AL76" s="963"/>
      <c r="AM76" s="963"/>
      <c r="AN76" s="963"/>
      <c r="AO76" s="914"/>
      <c r="AP76" s="964"/>
      <c r="AQ76" s="963"/>
      <c r="AR76" s="963"/>
      <c r="AS76" s="963"/>
      <c r="AT76" s="914"/>
      <c r="AU76" s="964"/>
      <c r="AV76" s="963"/>
      <c r="AW76" s="963"/>
      <c r="AX76" s="963"/>
      <c r="AY76" s="914"/>
      <c r="AZ76" s="960"/>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56"/>
      <c r="C77" s="957"/>
      <c r="D77" s="957"/>
      <c r="E77" s="957"/>
      <c r="F77" s="957"/>
      <c r="G77" s="957"/>
      <c r="H77" s="957"/>
      <c r="I77" s="957"/>
      <c r="J77" s="957"/>
      <c r="K77" s="957"/>
      <c r="L77" s="957"/>
      <c r="M77" s="957"/>
      <c r="N77" s="957"/>
      <c r="O77" s="957"/>
      <c r="P77" s="958"/>
      <c r="Q77" s="962"/>
      <c r="R77" s="963"/>
      <c r="S77" s="963"/>
      <c r="T77" s="963"/>
      <c r="U77" s="914"/>
      <c r="V77" s="964"/>
      <c r="W77" s="963"/>
      <c r="X77" s="963"/>
      <c r="Y77" s="963"/>
      <c r="Z77" s="914"/>
      <c r="AA77" s="964"/>
      <c r="AB77" s="963"/>
      <c r="AC77" s="963"/>
      <c r="AD77" s="963"/>
      <c r="AE77" s="914"/>
      <c r="AF77" s="964"/>
      <c r="AG77" s="963"/>
      <c r="AH77" s="963"/>
      <c r="AI77" s="963"/>
      <c r="AJ77" s="914"/>
      <c r="AK77" s="964"/>
      <c r="AL77" s="963"/>
      <c r="AM77" s="963"/>
      <c r="AN77" s="963"/>
      <c r="AO77" s="914"/>
      <c r="AP77" s="964"/>
      <c r="AQ77" s="963"/>
      <c r="AR77" s="963"/>
      <c r="AS77" s="963"/>
      <c r="AT77" s="914"/>
      <c r="AU77" s="964"/>
      <c r="AV77" s="963"/>
      <c r="AW77" s="963"/>
      <c r="AX77" s="963"/>
      <c r="AY77" s="914"/>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56"/>
      <c r="C78" s="957"/>
      <c r="D78" s="957"/>
      <c r="E78" s="957"/>
      <c r="F78" s="957"/>
      <c r="G78" s="957"/>
      <c r="H78" s="957"/>
      <c r="I78" s="957"/>
      <c r="J78" s="957"/>
      <c r="K78" s="957"/>
      <c r="L78" s="957"/>
      <c r="M78" s="957"/>
      <c r="N78" s="957"/>
      <c r="O78" s="957"/>
      <c r="P78" s="958"/>
      <c r="Q78" s="959"/>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56"/>
      <c r="C79" s="957"/>
      <c r="D79" s="957"/>
      <c r="E79" s="957"/>
      <c r="F79" s="957"/>
      <c r="G79" s="957"/>
      <c r="H79" s="957"/>
      <c r="I79" s="957"/>
      <c r="J79" s="957"/>
      <c r="K79" s="957"/>
      <c r="L79" s="957"/>
      <c r="M79" s="957"/>
      <c r="N79" s="957"/>
      <c r="O79" s="957"/>
      <c r="P79" s="958"/>
      <c r="Q79" s="959"/>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56"/>
      <c r="C80" s="957"/>
      <c r="D80" s="957"/>
      <c r="E80" s="957"/>
      <c r="F80" s="957"/>
      <c r="G80" s="957"/>
      <c r="H80" s="957"/>
      <c r="I80" s="957"/>
      <c r="J80" s="957"/>
      <c r="K80" s="957"/>
      <c r="L80" s="957"/>
      <c r="M80" s="957"/>
      <c r="N80" s="957"/>
      <c r="O80" s="957"/>
      <c r="P80" s="958"/>
      <c r="Q80" s="959"/>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56"/>
      <c r="C81" s="957"/>
      <c r="D81" s="957"/>
      <c r="E81" s="957"/>
      <c r="F81" s="957"/>
      <c r="G81" s="957"/>
      <c r="H81" s="957"/>
      <c r="I81" s="957"/>
      <c r="J81" s="957"/>
      <c r="K81" s="957"/>
      <c r="L81" s="957"/>
      <c r="M81" s="957"/>
      <c r="N81" s="957"/>
      <c r="O81" s="957"/>
      <c r="P81" s="958"/>
      <c r="Q81" s="959"/>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56"/>
      <c r="C82" s="957"/>
      <c r="D82" s="957"/>
      <c r="E82" s="957"/>
      <c r="F82" s="957"/>
      <c r="G82" s="957"/>
      <c r="H82" s="957"/>
      <c r="I82" s="957"/>
      <c r="J82" s="957"/>
      <c r="K82" s="957"/>
      <c r="L82" s="957"/>
      <c r="M82" s="957"/>
      <c r="N82" s="957"/>
      <c r="O82" s="957"/>
      <c r="P82" s="958"/>
      <c r="Q82" s="959"/>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56"/>
      <c r="C83" s="957"/>
      <c r="D83" s="957"/>
      <c r="E83" s="957"/>
      <c r="F83" s="957"/>
      <c r="G83" s="957"/>
      <c r="H83" s="957"/>
      <c r="I83" s="957"/>
      <c r="J83" s="957"/>
      <c r="K83" s="957"/>
      <c r="L83" s="957"/>
      <c r="M83" s="957"/>
      <c r="N83" s="957"/>
      <c r="O83" s="957"/>
      <c r="P83" s="958"/>
      <c r="Q83" s="959"/>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56"/>
      <c r="C84" s="957"/>
      <c r="D84" s="957"/>
      <c r="E84" s="957"/>
      <c r="F84" s="957"/>
      <c r="G84" s="957"/>
      <c r="H84" s="957"/>
      <c r="I84" s="957"/>
      <c r="J84" s="957"/>
      <c r="K84" s="957"/>
      <c r="L84" s="957"/>
      <c r="M84" s="957"/>
      <c r="N84" s="957"/>
      <c r="O84" s="957"/>
      <c r="P84" s="958"/>
      <c r="Q84" s="959"/>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56"/>
      <c r="C85" s="957"/>
      <c r="D85" s="957"/>
      <c r="E85" s="957"/>
      <c r="F85" s="957"/>
      <c r="G85" s="957"/>
      <c r="H85" s="957"/>
      <c r="I85" s="957"/>
      <c r="J85" s="957"/>
      <c r="K85" s="957"/>
      <c r="L85" s="957"/>
      <c r="M85" s="957"/>
      <c r="N85" s="957"/>
      <c r="O85" s="957"/>
      <c r="P85" s="958"/>
      <c r="Q85" s="959"/>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56"/>
      <c r="C86" s="957"/>
      <c r="D86" s="957"/>
      <c r="E86" s="957"/>
      <c r="F86" s="957"/>
      <c r="G86" s="957"/>
      <c r="H86" s="957"/>
      <c r="I86" s="957"/>
      <c r="J86" s="957"/>
      <c r="K86" s="957"/>
      <c r="L86" s="957"/>
      <c r="M86" s="957"/>
      <c r="N86" s="957"/>
      <c r="O86" s="957"/>
      <c r="P86" s="958"/>
      <c r="Q86" s="959"/>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392</v>
      </c>
      <c r="B88" s="874" t="s">
        <v>427</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5864</v>
      </c>
      <c r="AG88" s="925"/>
      <c r="AH88" s="925"/>
      <c r="AI88" s="925"/>
      <c r="AJ88" s="925"/>
      <c r="AK88" s="922"/>
      <c r="AL88" s="922"/>
      <c r="AM88" s="922"/>
      <c r="AN88" s="922"/>
      <c r="AO88" s="922"/>
      <c r="AP88" s="925">
        <v>1458</v>
      </c>
      <c r="AQ88" s="925"/>
      <c r="AR88" s="925"/>
      <c r="AS88" s="925"/>
      <c r="AT88" s="925"/>
      <c r="AU88" s="925">
        <v>248</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428</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205</v>
      </c>
      <c r="CS102" s="933"/>
      <c r="CT102" s="933"/>
      <c r="CU102" s="933"/>
      <c r="CV102" s="976"/>
      <c r="CW102" s="975" t="s">
        <v>601</v>
      </c>
      <c r="CX102" s="933"/>
      <c r="CY102" s="933"/>
      <c r="CZ102" s="933"/>
      <c r="DA102" s="976"/>
      <c r="DB102" s="975" t="s">
        <v>601</v>
      </c>
      <c r="DC102" s="933"/>
      <c r="DD102" s="933"/>
      <c r="DE102" s="933"/>
      <c r="DF102" s="976"/>
      <c r="DG102" s="975" t="s">
        <v>601</v>
      </c>
      <c r="DH102" s="933"/>
      <c r="DI102" s="933"/>
      <c r="DJ102" s="933"/>
      <c r="DK102" s="976"/>
      <c r="DL102" s="975" t="s">
        <v>601</v>
      </c>
      <c r="DM102" s="933"/>
      <c r="DN102" s="933"/>
      <c r="DO102" s="933"/>
      <c r="DP102" s="976"/>
      <c r="DQ102" s="975">
        <v>253</v>
      </c>
      <c r="DR102" s="933"/>
      <c r="DS102" s="933"/>
      <c r="DT102" s="933"/>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429</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430</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433</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434</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435</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436</v>
      </c>
      <c r="AB109" s="978"/>
      <c r="AC109" s="978"/>
      <c r="AD109" s="978"/>
      <c r="AE109" s="979"/>
      <c r="AF109" s="977" t="s">
        <v>308</v>
      </c>
      <c r="AG109" s="978"/>
      <c r="AH109" s="978"/>
      <c r="AI109" s="978"/>
      <c r="AJ109" s="979"/>
      <c r="AK109" s="977" t="s">
        <v>307</v>
      </c>
      <c r="AL109" s="978"/>
      <c r="AM109" s="978"/>
      <c r="AN109" s="978"/>
      <c r="AO109" s="979"/>
      <c r="AP109" s="977" t="s">
        <v>437</v>
      </c>
      <c r="AQ109" s="978"/>
      <c r="AR109" s="978"/>
      <c r="AS109" s="978"/>
      <c r="AT109" s="980"/>
      <c r="AU109" s="997" t="s">
        <v>435</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436</v>
      </c>
      <c r="BR109" s="978"/>
      <c r="BS109" s="978"/>
      <c r="BT109" s="978"/>
      <c r="BU109" s="979"/>
      <c r="BV109" s="977" t="s">
        <v>308</v>
      </c>
      <c r="BW109" s="978"/>
      <c r="BX109" s="978"/>
      <c r="BY109" s="978"/>
      <c r="BZ109" s="979"/>
      <c r="CA109" s="977" t="s">
        <v>307</v>
      </c>
      <c r="CB109" s="978"/>
      <c r="CC109" s="978"/>
      <c r="CD109" s="978"/>
      <c r="CE109" s="979"/>
      <c r="CF109" s="998" t="s">
        <v>437</v>
      </c>
      <c r="CG109" s="998"/>
      <c r="CH109" s="998"/>
      <c r="CI109" s="998"/>
      <c r="CJ109" s="998"/>
      <c r="CK109" s="977" t="s">
        <v>438</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436</v>
      </c>
      <c r="DH109" s="978"/>
      <c r="DI109" s="978"/>
      <c r="DJ109" s="978"/>
      <c r="DK109" s="979"/>
      <c r="DL109" s="977" t="s">
        <v>308</v>
      </c>
      <c r="DM109" s="978"/>
      <c r="DN109" s="978"/>
      <c r="DO109" s="978"/>
      <c r="DP109" s="979"/>
      <c r="DQ109" s="977" t="s">
        <v>307</v>
      </c>
      <c r="DR109" s="978"/>
      <c r="DS109" s="978"/>
      <c r="DT109" s="978"/>
      <c r="DU109" s="979"/>
      <c r="DV109" s="977" t="s">
        <v>437</v>
      </c>
      <c r="DW109" s="978"/>
      <c r="DX109" s="978"/>
      <c r="DY109" s="978"/>
      <c r="DZ109" s="980"/>
    </row>
    <row r="110" spans="1:131" s="247" customFormat="1" ht="26.25" customHeight="1" x14ac:dyDescent="0.15">
      <c r="A110" s="981" t="s">
        <v>439</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2986263</v>
      </c>
      <c r="AB110" s="985"/>
      <c r="AC110" s="985"/>
      <c r="AD110" s="985"/>
      <c r="AE110" s="986"/>
      <c r="AF110" s="987">
        <v>2967274</v>
      </c>
      <c r="AG110" s="985"/>
      <c r="AH110" s="985"/>
      <c r="AI110" s="985"/>
      <c r="AJ110" s="986"/>
      <c r="AK110" s="987">
        <v>3011055</v>
      </c>
      <c r="AL110" s="985"/>
      <c r="AM110" s="985"/>
      <c r="AN110" s="985"/>
      <c r="AO110" s="986"/>
      <c r="AP110" s="988">
        <v>23.3</v>
      </c>
      <c r="AQ110" s="989"/>
      <c r="AR110" s="989"/>
      <c r="AS110" s="989"/>
      <c r="AT110" s="990"/>
      <c r="AU110" s="991" t="s">
        <v>73</v>
      </c>
      <c r="AV110" s="992"/>
      <c r="AW110" s="992"/>
      <c r="AX110" s="992"/>
      <c r="AY110" s="992"/>
      <c r="AZ110" s="1033" t="s">
        <v>440</v>
      </c>
      <c r="BA110" s="982"/>
      <c r="BB110" s="982"/>
      <c r="BC110" s="982"/>
      <c r="BD110" s="982"/>
      <c r="BE110" s="982"/>
      <c r="BF110" s="982"/>
      <c r="BG110" s="982"/>
      <c r="BH110" s="982"/>
      <c r="BI110" s="982"/>
      <c r="BJ110" s="982"/>
      <c r="BK110" s="982"/>
      <c r="BL110" s="982"/>
      <c r="BM110" s="982"/>
      <c r="BN110" s="982"/>
      <c r="BO110" s="982"/>
      <c r="BP110" s="983"/>
      <c r="BQ110" s="1019">
        <v>25491858</v>
      </c>
      <c r="BR110" s="1020"/>
      <c r="BS110" s="1020"/>
      <c r="BT110" s="1020"/>
      <c r="BU110" s="1020"/>
      <c r="BV110" s="1020">
        <v>24791522</v>
      </c>
      <c r="BW110" s="1020"/>
      <c r="BX110" s="1020"/>
      <c r="BY110" s="1020"/>
      <c r="BZ110" s="1020"/>
      <c r="CA110" s="1020">
        <v>23213877</v>
      </c>
      <c r="CB110" s="1020"/>
      <c r="CC110" s="1020"/>
      <c r="CD110" s="1020"/>
      <c r="CE110" s="1020"/>
      <c r="CF110" s="1034">
        <v>180</v>
      </c>
      <c r="CG110" s="1035"/>
      <c r="CH110" s="1035"/>
      <c r="CI110" s="1035"/>
      <c r="CJ110" s="1035"/>
      <c r="CK110" s="1036" t="s">
        <v>441</v>
      </c>
      <c r="CL110" s="1037"/>
      <c r="CM110" s="1016" t="s">
        <v>442</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443</v>
      </c>
      <c r="DH110" s="1020"/>
      <c r="DI110" s="1020"/>
      <c r="DJ110" s="1020"/>
      <c r="DK110" s="1020"/>
      <c r="DL110" s="1020" t="s">
        <v>443</v>
      </c>
      <c r="DM110" s="1020"/>
      <c r="DN110" s="1020"/>
      <c r="DO110" s="1020"/>
      <c r="DP110" s="1020"/>
      <c r="DQ110" s="1020" t="s">
        <v>443</v>
      </c>
      <c r="DR110" s="1020"/>
      <c r="DS110" s="1020"/>
      <c r="DT110" s="1020"/>
      <c r="DU110" s="1020"/>
      <c r="DV110" s="1021" t="s">
        <v>443</v>
      </c>
      <c r="DW110" s="1021"/>
      <c r="DX110" s="1021"/>
      <c r="DY110" s="1021"/>
      <c r="DZ110" s="1022"/>
    </row>
    <row r="111" spans="1:131" s="247" customFormat="1" ht="26.25" customHeight="1" x14ac:dyDescent="0.15">
      <c r="A111" s="1023" t="s">
        <v>444</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394</v>
      </c>
      <c r="AB111" s="1027"/>
      <c r="AC111" s="1027"/>
      <c r="AD111" s="1027"/>
      <c r="AE111" s="1028"/>
      <c r="AF111" s="1029" t="s">
        <v>445</v>
      </c>
      <c r="AG111" s="1027"/>
      <c r="AH111" s="1027"/>
      <c r="AI111" s="1027"/>
      <c r="AJ111" s="1028"/>
      <c r="AK111" s="1029" t="s">
        <v>443</v>
      </c>
      <c r="AL111" s="1027"/>
      <c r="AM111" s="1027"/>
      <c r="AN111" s="1027"/>
      <c r="AO111" s="1028"/>
      <c r="AP111" s="1030" t="s">
        <v>443</v>
      </c>
      <c r="AQ111" s="1031"/>
      <c r="AR111" s="1031"/>
      <c r="AS111" s="1031"/>
      <c r="AT111" s="1032"/>
      <c r="AU111" s="993"/>
      <c r="AV111" s="994"/>
      <c r="AW111" s="994"/>
      <c r="AX111" s="994"/>
      <c r="AY111" s="994"/>
      <c r="AZ111" s="1042" t="s">
        <v>446</v>
      </c>
      <c r="BA111" s="1043"/>
      <c r="BB111" s="1043"/>
      <c r="BC111" s="1043"/>
      <c r="BD111" s="1043"/>
      <c r="BE111" s="1043"/>
      <c r="BF111" s="1043"/>
      <c r="BG111" s="1043"/>
      <c r="BH111" s="1043"/>
      <c r="BI111" s="1043"/>
      <c r="BJ111" s="1043"/>
      <c r="BK111" s="1043"/>
      <c r="BL111" s="1043"/>
      <c r="BM111" s="1043"/>
      <c r="BN111" s="1043"/>
      <c r="BO111" s="1043"/>
      <c r="BP111" s="1044"/>
      <c r="BQ111" s="1012">
        <v>103708</v>
      </c>
      <c r="BR111" s="1013"/>
      <c r="BS111" s="1013"/>
      <c r="BT111" s="1013"/>
      <c r="BU111" s="1013"/>
      <c r="BV111" s="1013">
        <v>102989</v>
      </c>
      <c r="BW111" s="1013"/>
      <c r="BX111" s="1013"/>
      <c r="BY111" s="1013"/>
      <c r="BZ111" s="1013"/>
      <c r="CA111" s="1013">
        <v>88036</v>
      </c>
      <c r="CB111" s="1013"/>
      <c r="CC111" s="1013"/>
      <c r="CD111" s="1013"/>
      <c r="CE111" s="1013"/>
      <c r="CF111" s="1007">
        <v>0.7</v>
      </c>
      <c r="CG111" s="1008"/>
      <c r="CH111" s="1008"/>
      <c r="CI111" s="1008"/>
      <c r="CJ111" s="1008"/>
      <c r="CK111" s="1038"/>
      <c r="CL111" s="1039"/>
      <c r="CM111" s="1009" t="s">
        <v>447</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445</v>
      </c>
      <c r="DH111" s="1013"/>
      <c r="DI111" s="1013"/>
      <c r="DJ111" s="1013"/>
      <c r="DK111" s="1013"/>
      <c r="DL111" s="1013" t="s">
        <v>128</v>
      </c>
      <c r="DM111" s="1013"/>
      <c r="DN111" s="1013"/>
      <c r="DO111" s="1013"/>
      <c r="DP111" s="1013"/>
      <c r="DQ111" s="1013" t="s">
        <v>445</v>
      </c>
      <c r="DR111" s="1013"/>
      <c r="DS111" s="1013"/>
      <c r="DT111" s="1013"/>
      <c r="DU111" s="1013"/>
      <c r="DV111" s="1014" t="s">
        <v>445</v>
      </c>
      <c r="DW111" s="1014"/>
      <c r="DX111" s="1014"/>
      <c r="DY111" s="1014"/>
      <c r="DZ111" s="1015"/>
    </row>
    <row r="112" spans="1:131" s="247" customFormat="1" ht="26.25" customHeight="1" x14ac:dyDescent="0.15">
      <c r="A112" s="1045" t="s">
        <v>448</v>
      </c>
      <c r="B112" s="1046"/>
      <c r="C112" s="1043" t="s">
        <v>449</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445</v>
      </c>
      <c r="AB112" s="1052"/>
      <c r="AC112" s="1052"/>
      <c r="AD112" s="1052"/>
      <c r="AE112" s="1053"/>
      <c r="AF112" s="1054" t="s">
        <v>443</v>
      </c>
      <c r="AG112" s="1052"/>
      <c r="AH112" s="1052"/>
      <c r="AI112" s="1052"/>
      <c r="AJ112" s="1053"/>
      <c r="AK112" s="1054" t="s">
        <v>443</v>
      </c>
      <c r="AL112" s="1052"/>
      <c r="AM112" s="1052"/>
      <c r="AN112" s="1052"/>
      <c r="AO112" s="1053"/>
      <c r="AP112" s="1055" t="s">
        <v>394</v>
      </c>
      <c r="AQ112" s="1056"/>
      <c r="AR112" s="1056"/>
      <c r="AS112" s="1056"/>
      <c r="AT112" s="1057"/>
      <c r="AU112" s="993"/>
      <c r="AV112" s="994"/>
      <c r="AW112" s="994"/>
      <c r="AX112" s="994"/>
      <c r="AY112" s="994"/>
      <c r="AZ112" s="1042" t="s">
        <v>450</v>
      </c>
      <c r="BA112" s="1043"/>
      <c r="BB112" s="1043"/>
      <c r="BC112" s="1043"/>
      <c r="BD112" s="1043"/>
      <c r="BE112" s="1043"/>
      <c r="BF112" s="1043"/>
      <c r="BG112" s="1043"/>
      <c r="BH112" s="1043"/>
      <c r="BI112" s="1043"/>
      <c r="BJ112" s="1043"/>
      <c r="BK112" s="1043"/>
      <c r="BL112" s="1043"/>
      <c r="BM112" s="1043"/>
      <c r="BN112" s="1043"/>
      <c r="BO112" s="1043"/>
      <c r="BP112" s="1044"/>
      <c r="BQ112" s="1012">
        <v>6745815</v>
      </c>
      <c r="BR112" s="1013"/>
      <c r="BS112" s="1013"/>
      <c r="BT112" s="1013"/>
      <c r="BU112" s="1013"/>
      <c r="BV112" s="1013">
        <v>6574972</v>
      </c>
      <c r="BW112" s="1013"/>
      <c r="BX112" s="1013"/>
      <c r="BY112" s="1013"/>
      <c r="BZ112" s="1013"/>
      <c r="CA112" s="1013">
        <v>6283395</v>
      </c>
      <c r="CB112" s="1013"/>
      <c r="CC112" s="1013"/>
      <c r="CD112" s="1013"/>
      <c r="CE112" s="1013"/>
      <c r="CF112" s="1007">
        <v>48.7</v>
      </c>
      <c r="CG112" s="1008"/>
      <c r="CH112" s="1008"/>
      <c r="CI112" s="1008"/>
      <c r="CJ112" s="1008"/>
      <c r="CK112" s="1038"/>
      <c r="CL112" s="1039"/>
      <c r="CM112" s="1009" t="s">
        <v>451</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445</v>
      </c>
      <c r="DH112" s="1013"/>
      <c r="DI112" s="1013"/>
      <c r="DJ112" s="1013"/>
      <c r="DK112" s="1013"/>
      <c r="DL112" s="1013" t="s">
        <v>443</v>
      </c>
      <c r="DM112" s="1013"/>
      <c r="DN112" s="1013"/>
      <c r="DO112" s="1013"/>
      <c r="DP112" s="1013"/>
      <c r="DQ112" s="1013" t="s">
        <v>443</v>
      </c>
      <c r="DR112" s="1013"/>
      <c r="DS112" s="1013"/>
      <c r="DT112" s="1013"/>
      <c r="DU112" s="1013"/>
      <c r="DV112" s="1014" t="s">
        <v>443</v>
      </c>
      <c r="DW112" s="1014"/>
      <c r="DX112" s="1014"/>
      <c r="DY112" s="1014"/>
      <c r="DZ112" s="1015"/>
    </row>
    <row r="113" spans="1:130" s="247" customFormat="1" ht="26.25" customHeight="1" x14ac:dyDescent="0.15">
      <c r="A113" s="1047"/>
      <c r="B113" s="1048"/>
      <c r="C113" s="1043" t="s">
        <v>452</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595774</v>
      </c>
      <c r="AB113" s="1027"/>
      <c r="AC113" s="1027"/>
      <c r="AD113" s="1027"/>
      <c r="AE113" s="1028"/>
      <c r="AF113" s="1029">
        <v>607026</v>
      </c>
      <c r="AG113" s="1027"/>
      <c r="AH113" s="1027"/>
      <c r="AI113" s="1027"/>
      <c r="AJ113" s="1028"/>
      <c r="AK113" s="1029">
        <v>596727</v>
      </c>
      <c r="AL113" s="1027"/>
      <c r="AM113" s="1027"/>
      <c r="AN113" s="1027"/>
      <c r="AO113" s="1028"/>
      <c r="AP113" s="1030">
        <v>4.5999999999999996</v>
      </c>
      <c r="AQ113" s="1031"/>
      <c r="AR113" s="1031"/>
      <c r="AS113" s="1031"/>
      <c r="AT113" s="1032"/>
      <c r="AU113" s="993"/>
      <c r="AV113" s="994"/>
      <c r="AW113" s="994"/>
      <c r="AX113" s="994"/>
      <c r="AY113" s="994"/>
      <c r="AZ113" s="1042" t="s">
        <v>453</v>
      </c>
      <c r="BA113" s="1043"/>
      <c r="BB113" s="1043"/>
      <c r="BC113" s="1043"/>
      <c r="BD113" s="1043"/>
      <c r="BE113" s="1043"/>
      <c r="BF113" s="1043"/>
      <c r="BG113" s="1043"/>
      <c r="BH113" s="1043"/>
      <c r="BI113" s="1043"/>
      <c r="BJ113" s="1043"/>
      <c r="BK113" s="1043"/>
      <c r="BL113" s="1043"/>
      <c r="BM113" s="1043"/>
      <c r="BN113" s="1043"/>
      <c r="BO113" s="1043"/>
      <c r="BP113" s="1044"/>
      <c r="BQ113" s="1012">
        <v>286386</v>
      </c>
      <c r="BR113" s="1013"/>
      <c r="BS113" s="1013"/>
      <c r="BT113" s="1013"/>
      <c r="BU113" s="1013"/>
      <c r="BV113" s="1013">
        <v>272213</v>
      </c>
      <c r="BW113" s="1013"/>
      <c r="BX113" s="1013"/>
      <c r="BY113" s="1013"/>
      <c r="BZ113" s="1013"/>
      <c r="CA113" s="1013">
        <v>247942</v>
      </c>
      <c r="CB113" s="1013"/>
      <c r="CC113" s="1013"/>
      <c r="CD113" s="1013"/>
      <c r="CE113" s="1013"/>
      <c r="CF113" s="1007">
        <v>1.9</v>
      </c>
      <c r="CG113" s="1008"/>
      <c r="CH113" s="1008"/>
      <c r="CI113" s="1008"/>
      <c r="CJ113" s="1008"/>
      <c r="CK113" s="1038"/>
      <c r="CL113" s="1039"/>
      <c r="CM113" s="1009" t="s">
        <v>454</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443</v>
      </c>
      <c r="DH113" s="1052"/>
      <c r="DI113" s="1052"/>
      <c r="DJ113" s="1052"/>
      <c r="DK113" s="1053"/>
      <c r="DL113" s="1054" t="s">
        <v>443</v>
      </c>
      <c r="DM113" s="1052"/>
      <c r="DN113" s="1052"/>
      <c r="DO113" s="1052"/>
      <c r="DP113" s="1053"/>
      <c r="DQ113" s="1054" t="s">
        <v>443</v>
      </c>
      <c r="DR113" s="1052"/>
      <c r="DS113" s="1052"/>
      <c r="DT113" s="1052"/>
      <c r="DU113" s="1053"/>
      <c r="DV113" s="1055" t="s">
        <v>443</v>
      </c>
      <c r="DW113" s="1056"/>
      <c r="DX113" s="1056"/>
      <c r="DY113" s="1056"/>
      <c r="DZ113" s="1057"/>
    </row>
    <row r="114" spans="1:130" s="247" customFormat="1" ht="26.25" customHeight="1" x14ac:dyDescent="0.15">
      <c r="A114" s="1047"/>
      <c r="B114" s="1048"/>
      <c r="C114" s="1043" t="s">
        <v>455</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35959</v>
      </c>
      <c r="AB114" s="1052"/>
      <c r="AC114" s="1052"/>
      <c r="AD114" s="1052"/>
      <c r="AE114" s="1053"/>
      <c r="AF114" s="1054">
        <v>42060</v>
      </c>
      <c r="AG114" s="1052"/>
      <c r="AH114" s="1052"/>
      <c r="AI114" s="1052"/>
      <c r="AJ114" s="1053"/>
      <c r="AK114" s="1054">
        <v>43497</v>
      </c>
      <c r="AL114" s="1052"/>
      <c r="AM114" s="1052"/>
      <c r="AN114" s="1052"/>
      <c r="AO114" s="1053"/>
      <c r="AP114" s="1055">
        <v>0.3</v>
      </c>
      <c r="AQ114" s="1056"/>
      <c r="AR114" s="1056"/>
      <c r="AS114" s="1056"/>
      <c r="AT114" s="1057"/>
      <c r="AU114" s="993"/>
      <c r="AV114" s="994"/>
      <c r="AW114" s="994"/>
      <c r="AX114" s="994"/>
      <c r="AY114" s="994"/>
      <c r="AZ114" s="1042" t="s">
        <v>456</v>
      </c>
      <c r="BA114" s="1043"/>
      <c r="BB114" s="1043"/>
      <c r="BC114" s="1043"/>
      <c r="BD114" s="1043"/>
      <c r="BE114" s="1043"/>
      <c r="BF114" s="1043"/>
      <c r="BG114" s="1043"/>
      <c r="BH114" s="1043"/>
      <c r="BI114" s="1043"/>
      <c r="BJ114" s="1043"/>
      <c r="BK114" s="1043"/>
      <c r="BL114" s="1043"/>
      <c r="BM114" s="1043"/>
      <c r="BN114" s="1043"/>
      <c r="BO114" s="1043"/>
      <c r="BP114" s="1044"/>
      <c r="BQ114" s="1012">
        <v>3064590</v>
      </c>
      <c r="BR114" s="1013"/>
      <c r="BS114" s="1013"/>
      <c r="BT114" s="1013"/>
      <c r="BU114" s="1013"/>
      <c r="BV114" s="1013">
        <v>2934898</v>
      </c>
      <c r="BW114" s="1013"/>
      <c r="BX114" s="1013"/>
      <c r="BY114" s="1013"/>
      <c r="BZ114" s="1013"/>
      <c r="CA114" s="1013">
        <v>2923276</v>
      </c>
      <c r="CB114" s="1013"/>
      <c r="CC114" s="1013"/>
      <c r="CD114" s="1013"/>
      <c r="CE114" s="1013"/>
      <c r="CF114" s="1007">
        <v>22.7</v>
      </c>
      <c r="CG114" s="1008"/>
      <c r="CH114" s="1008"/>
      <c r="CI114" s="1008"/>
      <c r="CJ114" s="1008"/>
      <c r="CK114" s="1038"/>
      <c r="CL114" s="1039"/>
      <c r="CM114" s="1009" t="s">
        <v>457</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443</v>
      </c>
      <c r="DH114" s="1052"/>
      <c r="DI114" s="1052"/>
      <c r="DJ114" s="1052"/>
      <c r="DK114" s="1053"/>
      <c r="DL114" s="1054" t="s">
        <v>443</v>
      </c>
      <c r="DM114" s="1052"/>
      <c r="DN114" s="1052"/>
      <c r="DO114" s="1052"/>
      <c r="DP114" s="1053"/>
      <c r="DQ114" s="1054" t="s">
        <v>443</v>
      </c>
      <c r="DR114" s="1052"/>
      <c r="DS114" s="1052"/>
      <c r="DT114" s="1052"/>
      <c r="DU114" s="1053"/>
      <c r="DV114" s="1055" t="s">
        <v>443</v>
      </c>
      <c r="DW114" s="1056"/>
      <c r="DX114" s="1056"/>
      <c r="DY114" s="1056"/>
      <c r="DZ114" s="1057"/>
    </row>
    <row r="115" spans="1:130" s="247" customFormat="1" ht="26.25" customHeight="1" x14ac:dyDescent="0.15">
      <c r="A115" s="1047"/>
      <c r="B115" s="1048"/>
      <c r="C115" s="1043" t="s">
        <v>458</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1750</v>
      </c>
      <c r="AB115" s="1027"/>
      <c r="AC115" s="1027"/>
      <c r="AD115" s="1027"/>
      <c r="AE115" s="1028"/>
      <c r="AF115" s="1029">
        <v>1493</v>
      </c>
      <c r="AG115" s="1027"/>
      <c r="AH115" s="1027"/>
      <c r="AI115" s="1027"/>
      <c r="AJ115" s="1028"/>
      <c r="AK115" s="1029">
        <v>1269</v>
      </c>
      <c r="AL115" s="1027"/>
      <c r="AM115" s="1027"/>
      <c r="AN115" s="1027"/>
      <c r="AO115" s="1028"/>
      <c r="AP115" s="1030">
        <v>0</v>
      </c>
      <c r="AQ115" s="1031"/>
      <c r="AR115" s="1031"/>
      <c r="AS115" s="1031"/>
      <c r="AT115" s="1032"/>
      <c r="AU115" s="993"/>
      <c r="AV115" s="994"/>
      <c r="AW115" s="994"/>
      <c r="AX115" s="994"/>
      <c r="AY115" s="994"/>
      <c r="AZ115" s="1042" t="s">
        <v>459</v>
      </c>
      <c r="BA115" s="1043"/>
      <c r="BB115" s="1043"/>
      <c r="BC115" s="1043"/>
      <c r="BD115" s="1043"/>
      <c r="BE115" s="1043"/>
      <c r="BF115" s="1043"/>
      <c r="BG115" s="1043"/>
      <c r="BH115" s="1043"/>
      <c r="BI115" s="1043"/>
      <c r="BJ115" s="1043"/>
      <c r="BK115" s="1043"/>
      <c r="BL115" s="1043"/>
      <c r="BM115" s="1043"/>
      <c r="BN115" s="1043"/>
      <c r="BO115" s="1043"/>
      <c r="BP115" s="1044"/>
      <c r="BQ115" s="1012">
        <v>450938</v>
      </c>
      <c r="BR115" s="1013"/>
      <c r="BS115" s="1013"/>
      <c r="BT115" s="1013"/>
      <c r="BU115" s="1013"/>
      <c r="BV115" s="1013">
        <v>252117</v>
      </c>
      <c r="BW115" s="1013"/>
      <c r="BX115" s="1013"/>
      <c r="BY115" s="1013"/>
      <c r="BZ115" s="1013"/>
      <c r="CA115" s="1013">
        <v>257540</v>
      </c>
      <c r="CB115" s="1013"/>
      <c r="CC115" s="1013"/>
      <c r="CD115" s="1013"/>
      <c r="CE115" s="1013"/>
      <c r="CF115" s="1007">
        <v>2</v>
      </c>
      <c r="CG115" s="1008"/>
      <c r="CH115" s="1008"/>
      <c r="CI115" s="1008"/>
      <c r="CJ115" s="1008"/>
      <c r="CK115" s="1038"/>
      <c r="CL115" s="1039"/>
      <c r="CM115" s="1042" t="s">
        <v>460</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v>96892</v>
      </c>
      <c r="DH115" s="1052"/>
      <c r="DI115" s="1052"/>
      <c r="DJ115" s="1052"/>
      <c r="DK115" s="1053"/>
      <c r="DL115" s="1054">
        <v>96892</v>
      </c>
      <c r="DM115" s="1052"/>
      <c r="DN115" s="1052"/>
      <c r="DO115" s="1052"/>
      <c r="DP115" s="1053"/>
      <c r="DQ115" s="1054">
        <v>84372</v>
      </c>
      <c r="DR115" s="1052"/>
      <c r="DS115" s="1052"/>
      <c r="DT115" s="1052"/>
      <c r="DU115" s="1053"/>
      <c r="DV115" s="1055">
        <v>0.7</v>
      </c>
      <c r="DW115" s="1056"/>
      <c r="DX115" s="1056"/>
      <c r="DY115" s="1056"/>
      <c r="DZ115" s="1057"/>
    </row>
    <row r="116" spans="1:130" s="247" customFormat="1" ht="26.25" customHeight="1" x14ac:dyDescent="0.15">
      <c r="A116" s="1049"/>
      <c r="B116" s="1050"/>
      <c r="C116" s="1058" t="s">
        <v>461</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394</v>
      </c>
      <c r="AB116" s="1052"/>
      <c r="AC116" s="1052"/>
      <c r="AD116" s="1052"/>
      <c r="AE116" s="1053"/>
      <c r="AF116" s="1054" t="s">
        <v>443</v>
      </c>
      <c r="AG116" s="1052"/>
      <c r="AH116" s="1052"/>
      <c r="AI116" s="1052"/>
      <c r="AJ116" s="1053"/>
      <c r="AK116" s="1054" t="s">
        <v>128</v>
      </c>
      <c r="AL116" s="1052"/>
      <c r="AM116" s="1052"/>
      <c r="AN116" s="1052"/>
      <c r="AO116" s="1053"/>
      <c r="AP116" s="1055" t="s">
        <v>443</v>
      </c>
      <c r="AQ116" s="1056"/>
      <c r="AR116" s="1056"/>
      <c r="AS116" s="1056"/>
      <c r="AT116" s="1057"/>
      <c r="AU116" s="993"/>
      <c r="AV116" s="994"/>
      <c r="AW116" s="994"/>
      <c r="AX116" s="994"/>
      <c r="AY116" s="994"/>
      <c r="AZ116" s="1060" t="s">
        <v>462</v>
      </c>
      <c r="BA116" s="1061"/>
      <c r="BB116" s="1061"/>
      <c r="BC116" s="1061"/>
      <c r="BD116" s="1061"/>
      <c r="BE116" s="1061"/>
      <c r="BF116" s="1061"/>
      <c r="BG116" s="1061"/>
      <c r="BH116" s="1061"/>
      <c r="BI116" s="1061"/>
      <c r="BJ116" s="1061"/>
      <c r="BK116" s="1061"/>
      <c r="BL116" s="1061"/>
      <c r="BM116" s="1061"/>
      <c r="BN116" s="1061"/>
      <c r="BO116" s="1061"/>
      <c r="BP116" s="1062"/>
      <c r="BQ116" s="1012" t="s">
        <v>394</v>
      </c>
      <c r="BR116" s="1013"/>
      <c r="BS116" s="1013"/>
      <c r="BT116" s="1013"/>
      <c r="BU116" s="1013"/>
      <c r="BV116" s="1013" t="s">
        <v>443</v>
      </c>
      <c r="BW116" s="1013"/>
      <c r="BX116" s="1013"/>
      <c r="BY116" s="1013"/>
      <c r="BZ116" s="1013"/>
      <c r="CA116" s="1013" t="s">
        <v>443</v>
      </c>
      <c r="CB116" s="1013"/>
      <c r="CC116" s="1013"/>
      <c r="CD116" s="1013"/>
      <c r="CE116" s="1013"/>
      <c r="CF116" s="1007" t="s">
        <v>394</v>
      </c>
      <c r="CG116" s="1008"/>
      <c r="CH116" s="1008"/>
      <c r="CI116" s="1008"/>
      <c r="CJ116" s="1008"/>
      <c r="CK116" s="1038"/>
      <c r="CL116" s="1039"/>
      <c r="CM116" s="1009" t="s">
        <v>463</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6288</v>
      </c>
      <c r="DH116" s="1052"/>
      <c r="DI116" s="1052"/>
      <c r="DJ116" s="1052"/>
      <c r="DK116" s="1053"/>
      <c r="DL116" s="1054">
        <v>4858</v>
      </c>
      <c r="DM116" s="1052"/>
      <c r="DN116" s="1052"/>
      <c r="DO116" s="1052"/>
      <c r="DP116" s="1053"/>
      <c r="DQ116" s="1054">
        <v>3619</v>
      </c>
      <c r="DR116" s="1052"/>
      <c r="DS116" s="1052"/>
      <c r="DT116" s="1052"/>
      <c r="DU116" s="1053"/>
      <c r="DV116" s="1055">
        <v>0</v>
      </c>
      <c r="DW116" s="1056"/>
      <c r="DX116" s="1056"/>
      <c r="DY116" s="1056"/>
      <c r="DZ116" s="1057"/>
    </row>
    <row r="117" spans="1:130" s="247" customFormat="1" ht="26.25" customHeight="1" x14ac:dyDescent="0.15">
      <c r="A117" s="997" t="s">
        <v>189</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464</v>
      </c>
      <c r="Z117" s="979"/>
      <c r="AA117" s="1069">
        <v>3619746</v>
      </c>
      <c r="AB117" s="1070"/>
      <c r="AC117" s="1070"/>
      <c r="AD117" s="1070"/>
      <c r="AE117" s="1071"/>
      <c r="AF117" s="1072">
        <v>3617853</v>
      </c>
      <c r="AG117" s="1070"/>
      <c r="AH117" s="1070"/>
      <c r="AI117" s="1070"/>
      <c r="AJ117" s="1071"/>
      <c r="AK117" s="1072">
        <v>3652548</v>
      </c>
      <c r="AL117" s="1070"/>
      <c r="AM117" s="1070"/>
      <c r="AN117" s="1070"/>
      <c r="AO117" s="1071"/>
      <c r="AP117" s="1073"/>
      <c r="AQ117" s="1074"/>
      <c r="AR117" s="1074"/>
      <c r="AS117" s="1074"/>
      <c r="AT117" s="1075"/>
      <c r="AU117" s="993"/>
      <c r="AV117" s="994"/>
      <c r="AW117" s="994"/>
      <c r="AX117" s="994"/>
      <c r="AY117" s="994"/>
      <c r="AZ117" s="1060" t="s">
        <v>465</v>
      </c>
      <c r="BA117" s="1061"/>
      <c r="BB117" s="1061"/>
      <c r="BC117" s="1061"/>
      <c r="BD117" s="1061"/>
      <c r="BE117" s="1061"/>
      <c r="BF117" s="1061"/>
      <c r="BG117" s="1061"/>
      <c r="BH117" s="1061"/>
      <c r="BI117" s="1061"/>
      <c r="BJ117" s="1061"/>
      <c r="BK117" s="1061"/>
      <c r="BL117" s="1061"/>
      <c r="BM117" s="1061"/>
      <c r="BN117" s="1061"/>
      <c r="BO117" s="1061"/>
      <c r="BP117" s="1062"/>
      <c r="BQ117" s="1012" t="s">
        <v>443</v>
      </c>
      <c r="BR117" s="1013"/>
      <c r="BS117" s="1013"/>
      <c r="BT117" s="1013"/>
      <c r="BU117" s="1013"/>
      <c r="BV117" s="1013" t="s">
        <v>443</v>
      </c>
      <c r="BW117" s="1013"/>
      <c r="BX117" s="1013"/>
      <c r="BY117" s="1013"/>
      <c r="BZ117" s="1013"/>
      <c r="CA117" s="1013" t="s">
        <v>443</v>
      </c>
      <c r="CB117" s="1013"/>
      <c r="CC117" s="1013"/>
      <c r="CD117" s="1013"/>
      <c r="CE117" s="1013"/>
      <c r="CF117" s="1007" t="s">
        <v>443</v>
      </c>
      <c r="CG117" s="1008"/>
      <c r="CH117" s="1008"/>
      <c r="CI117" s="1008"/>
      <c r="CJ117" s="1008"/>
      <c r="CK117" s="1038"/>
      <c r="CL117" s="1039"/>
      <c r="CM117" s="1009" t="s">
        <v>466</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443</v>
      </c>
      <c r="DH117" s="1052"/>
      <c r="DI117" s="1052"/>
      <c r="DJ117" s="1052"/>
      <c r="DK117" s="1053"/>
      <c r="DL117" s="1054" t="s">
        <v>443</v>
      </c>
      <c r="DM117" s="1052"/>
      <c r="DN117" s="1052"/>
      <c r="DO117" s="1052"/>
      <c r="DP117" s="1053"/>
      <c r="DQ117" s="1054" t="s">
        <v>443</v>
      </c>
      <c r="DR117" s="1052"/>
      <c r="DS117" s="1052"/>
      <c r="DT117" s="1052"/>
      <c r="DU117" s="1053"/>
      <c r="DV117" s="1055" t="s">
        <v>443</v>
      </c>
      <c r="DW117" s="1056"/>
      <c r="DX117" s="1056"/>
      <c r="DY117" s="1056"/>
      <c r="DZ117" s="1057"/>
    </row>
    <row r="118" spans="1:130" s="247" customFormat="1" ht="26.25" customHeight="1" x14ac:dyDescent="0.15">
      <c r="A118" s="997" t="s">
        <v>438</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436</v>
      </c>
      <c r="AB118" s="978"/>
      <c r="AC118" s="978"/>
      <c r="AD118" s="978"/>
      <c r="AE118" s="979"/>
      <c r="AF118" s="977" t="s">
        <v>308</v>
      </c>
      <c r="AG118" s="978"/>
      <c r="AH118" s="978"/>
      <c r="AI118" s="978"/>
      <c r="AJ118" s="979"/>
      <c r="AK118" s="977" t="s">
        <v>307</v>
      </c>
      <c r="AL118" s="978"/>
      <c r="AM118" s="978"/>
      <c r="AN118" s="978"/>
      <c r="AO118" s="979"/>
      <c r="AP118" s="1064" t="s">
        <v>437</v>
      </c>
      <c r="AQ118" s="1065"/>
      <c r="AR118" s="1065"/>
      <c r="AS118" s="1065"/>
      <c r="AT118" s="1066"/>
      <c r="AU118" s="993"/>
      <c r="AV118" s="994"/>
      <c r="AW118" s="994"/>
      <c r="AX118" s="994"/>
      <c r="AY118" s="994"/>
      <c r="AZ118" s="1067" t="s">
        <v>467</v>
      </c>
      <c r="BA118" s="1058"/>
      <c r="BB118" s="1058"/>
      <c r="BC118" s="1058"/>
      <c r="BD118" s="1058"/>
      <c r="BE118" s="1058"/>
      <c r="BF118" s="1058"/>
      <c r="BG118" s="1058"/>
      <c r="BH118" s="1058"/>
      <c r="BI118" s="1058"/>
      <c r="BJ118" s="1058"/>
      <c r="BK118" s="1058"/>
      <c r="BL118" s="1058"/>
      <c r="BM118" s="1058"/>
      <c r="BN118" s="1058"/>
      <c r="BO118" s="1058"/>
      <c r="BP118" s="1059"/>
      <c r="BQ118" s="1090" t="s">
        <v>443</v>
      </c>
      <c r="BR118" s="1091"/>
      <c r="BS118" s="1091"/>
      <c r="BT118" s="1091"/>
      <c r="BU118" s="1091"/>
      <c r="BV118" s="1091" t="s">
        <v>443</v>
      </c>
      <c r="BW118" s="1091"/>
      <c r="BX118" s="1091"/>
      <c r="BY118" s="1091"/>
      <c r="BZ118" s="1091"/>
      <c r="CA118" s="1091" t="s">
        <v>443</v>
      </c>
      <c r="CB118" s="1091"/>
      <c r="CC118" s="1091"/>
      <c r="CD118" s="1091"/>
      <c r="CE118" s="1091"/>
      <c r="CF118" s="1007" t="s">
        <v>445</v>
      </c>
      <c r="CG118" s="1008"/>
      <c r="CH118" s="1008"/>
      <c r="CI118" s="1008"/>
      <c r="CJ118" s="1008"/>
      <c r="CK118" s="1038"/>
      <c r="CL118" s="1039"/>
      <c r="CM118" s="1009" t="s">
        <v>468</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443</v>
      </c>
      <c r="DH118" s="1052"/>
      <c r="DI118" s="1052"/>
      <c r="DJ118" s="1052"/>
      <c r="DK118" s="1053"/>
      <c r="DL118" s="1054" t="s">
        <v>394</v>
      </c>
      <c r="DM118" s="1052"/>
      <c r="DN118" s="1052"/>
      <c r="DO118" s="1052"/>
      <c r="DP118" s="1053"/>
      <c r="DQ118" s="1054" t="s">
        <v>394</v>
      </c>
      <c r="DR118" s="1052"/>
      <c r="DS118" s="1052"/>
      <c r="DT118" s="1052"/>
      <c r="DU118" s="1053"/>
      <c r="DV118" s="1055" t="s">
        <v>443</v>
      </c>
      <c r="DW118" s="1056"/>
      <c r="DX118" s="1056"/>
      <c r="DY118" s="1056"/>
      <c r="DZ118" s="1057"/>
    </row>
    <row r="119" spans="1:130" s="247" customFormat="1" ht="26.25" customHeight="1" x14ac:dyDescent="0.15">
      <c r="A119" s="1151" t="s">
        <v>441</v>
      </c>
      <c r="B119" s="1037"/>
      <c r="C119" s="1016" t="s">
        <v>442</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443</v>
      </c>
      <c r="AB119" s="985"/>
      <c r="AC119" s="985"/>
      <c r="AD119" s="985"/>
      <c r="AE119" s="986"/>
      <c r="AF119" s="987" t="s">
        <v>443</v>
      </c>
      <c r="AG119" s="985"/>
      <c r="AH119" s="985"/>
      <c r="AI119" s="985"/>
      <c r="AJ119" s="986"/>
      <c r="AK119" s="987" t="s">
        <v>445</v>
      </c>
      <c r="AL119" s="985"/>
      <c r="AM119" s="985"/>
      <c r="AN119" s="985"/>
      <c r="AO119" s="986"/>
      <c r="AP119" s="988" t="s">
        <v>394</v>
      </c>
      <c r="AQ119" s="989"/>
      <c r="AR119" s="989"/>
      <c r="AS119" s="989"/>
      <c r="AT119" s="990"/>
      <c r="AU119" s="995"/>
      <c r="AV119" s="996"/>
      <c r="AW119" s="996"/>
      <c r="AX119" s="996"/>
      <c r="AY119" s="996"/>
      <c r="AZ119" s="278" t="s">
        <v>189</v>
      </c>
      <c r="BA119" s="278"/>
      <c r="BB119" s="278"/>
      <c r="BC119" s="278"/>
      <c r="BD119" s="278"/>
      <c r="BE119" s="278"/>
      <c r="BF119" s="278"/>
      <c r="BG119" s="278"/>
      <c r="BH119" s="278"/>
      <c r="BI119" s="278"/>
      <c r="BJ119" s="278"/>
      <c r="BK119" s="278"/>
      <c r="BL119" s="278"/>
      <c r="BM119" s="278"/>
      <c r="BN119" s="278"/>
      <c r="BO119" s="1068" t="s">
        <v>469</v>
      </c>
      <c r="BP119" s="1099"/>
      <c r="BQ119" s="1090">
        <v>36143295</v>
      </c>
      <c r="BR119" s="1091"/>
      <c r="BS119" s="1091"/>
      <c r="BT119" s="1091"/>
      <c r="BU119" s="1091"/>
      <c r="BV119" s="1091">
        <v>34928711</v>
      </c>
      <c r="BW119" s="1091"/>
      <c r="BX119" s="1091"/>
      <c r="BY119" s="1091"/>
      <c r="BZ119" s="1091"/>
      <c r="CA119" s="1091">
        <v>33014066</v>
      </c>
      <c r="CB119" s="1091"/>
      <c r="CC119" s="1091"/>
      <c r="CD119" s="1091"/>
      <c r="CE119" s="1091"/>
      <c r="CF119" s="1092"/>
      <c r="CG119" s="1093"/>
      <c r="CH119" s="1093"/>
      <c r="CI119" s="1093"/>
      <c r="CJ119" s="1094"/>
      <c r="CK119" s="1040"/>
      <c r="CL119" s="1041"/>
      <c r="CM119" s="1095" t="s">
        <v>470</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528</v>
      </c>
      <c r="DH119" s="1077"/>
      <c r="DI119" s="1077"/>
      <c r="DJ119" s="1077"/>
      <c r="DK119" s="1078"/>
      <c r="DL119" s="1076">
        <v>1239</v>
      </c>
      <c r="DM119" s="1077"/>
      <c r="DN119" s="1077"/>
      <c r="DO119" s="1077"/>
      <c r="DP119" s="1078"/>
      <c r="DQ119" s="1076">
        <v>45</v>
      </c>
      <c r="DR119" s="1077"/>
      <c r="DS119" s="1077"/>
      <c r="DT119" s="1077"/>
      <c r="DU119" s="1078"/>
      <c r="DV119" s="1079">
        <v>0</v>
      </c>
      <c r="DW119" s="1080"/>
      <c r="DX119" s="1080"/>
      <c r="DY119" s="1080"/>
      <c r="DZ119" s="1081"/>
    </row>
    <row r="120" spans="1:130" s="247" customFormat="1" ht="26.25" customHeight="1" x14ac:dyDescent="0.15">
      <c r="A120" s="1152"/>
      <c r="B120" s="1039"/>
      <c r="C120" s="1009" t="s">
        <v>447</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443</v>
      </c>
      <c r="AB120" s="1052"/>
      <c r="AC120" s="1052"/>
      <c r="AD120" s="1052"/>
      <c r="AE120" s="1053"/>
      <c r="AF120" s="1054" t="s">
        <v>443</v>
      </c>
      <c r="AG120" s="1052"/>
      <c r="AH120" s="1052"/>
      <c r="AI120" s="1052"/>
      <c r="AJ120" s="1053"/>
      <c r="AK120" s="1054" t="s">
        <v>443</v>
      </c>
      <c r="AL120" s="1052"/>
      <c r="AM120" s="1052"/>
      <c r="AN120" s="1052"/>
      <c r="AO120" s="1053"/>
      <c r="AP120" s="1055" t="s">
        <v>443</v>
      </c>
      <c r="AQ120" s="1056"/>
      <c r="AR120" s="1056"/>
      <c r="AS120" s="1056"/>
      <c r="AT120" s="1057"/>
      <c r="AU120" s="1082" t="s">
        <v>471</v>
      </c>
      <c r="AV120" s="1083"/>
      <c r="AW120" s="1083"/>
      <c r="AX120" s="1083"/>
      <c r="AY120" s="1084"/>
      <c r="AZ120" s="1033" t="s">
        <v>472</v>
      </c>
      <c r="BA120" s="982"/>
      <c r="BB120" s="982"/>
      <c r="BC120" s="982"/>
      <c r="BD120" s="982"/>
      <c r="BE120" s="982"/>
      <c r="BF120" s="982"/>
      <c r="BG120" s="982"/>
      <c r="BH120" s="982"/>
      <c r="BI120" s="982"/>
      <c r="BJ120" s="982"/>
      <c r="BK120" s="982"/>
      <c r="BL120" s="982"/>
      <c r="BM120" s="982"/>
      <c r="BN120" s="982"/>
      <c r="BO120" s="982"/>
      <c r="BP120" s="983"/>
      <c r="BQ120" s="1019">
        <v>7262806</v>
      </c>
      <c r="BR120" s="1020"/>
      <c r="BS120" s="1020"/>
      <c r="BT120" s="1020"/>
      <c r="BU120" s="1020"/>
      <c r="BV120" s="1020">
        <v>7492999</v>
      </c>
      <c r="BW120" s="1020"/>
      <c r="BX120" s="1020"/>
      <c r="BY120" s="1020"/>
      <c r="BZ120" s="1020"/>
      <c r="CA120" s="1020">
        <v>7927745</v>
      </c>
      <c r="CB120" s="1020"/>
      <c r="CC120" s="1020"/>
      <c r="CD120" s="1020"/>
      <c r="CE120" s="1020"/>
      <c r="CF120" s="1034">
        <v>61.5</v>
      </c>
      <c r="CG120" s="1035"/>
      <c r="CH120" s="1035"/>
      <c r="CI120" s="1035"/>
      <c r="CJ120" s="1035"/>
      <c r="CK120" s="1100" t="s">
        <v>473</v>
      </c>
      <c r="CL120" s="1101"/>
      <c r="CM120" s="1101"/>
      <c r="CN120" s="1101"/>
      <c r="CO120" s="1102"/>
      <c r="CP120" s="1108" t="s">
        <v>474</v>
      </c>
      <c r="CQ120" s="1109"/>
      <c r="CR120" s="1109"/>
      <c r="CS120" s="1109"/>
      <c r="CT120" s="1109"/>
      <c r="CU120" s="1109"/>
      <c r="CV120" s="1109"/>
      <c r="CW120" s="1109"/>
      <c r="CX120" s="1109"/>
      <c r="CY120" s="1109"/>
      <c r="CZ120" s="1109"/>
      <c r="DA120" s="1109"/>
      <c r="DB120" s="1109"/>
      <c r="DC120" s="1109"/>
      <c r="DD120" s="1109"/>
      <c r="DE120" s="1109"/>
      <c r="DF120" s="1110"/>
      <c r="DG120" s="1019">
        <v>5494338</v>
      </c>
      <c r="DH120" s="1020"/>
      <c r="DI120" s="1020"/>
      <c r="DJ120" s="1020"/>
      <c r="DK120" s="1020"/>
      <c r="DL120" s="1020">
        <v>5364982</v>
      </c>
      <c r="DM120" s="1020"/>
      <c r="DN120" s="1020"/>
      <c r="DO120" s="1020"/>
      <c r="DP120" s="1020"/>
      <c r="DQ120" s="1020">
        <v>5200828</v>
      </c>
      <c r="DR120" s="1020"/>
      <c r="DS120" s="1020"/>
      <c r="DT120" s="1020"/>
      <c r="DU120" s="1020"/>
      <c r="DV120" s="1021">
        <v>40.299999999999997</v>
      </c>
      <c r="DW120" s="1021"/>
      <c r="DX120" s="1021"/>
      <c r="DY120" s="1021"/>
      <c r="DZ120" s="1022"/>
    </row>
    <row r="121" spans="1:130" s="247" customFormat="1" ht="26.25" customHeight="1" x14ac:dyDescent="0.15">
      <c r="A121" s="1152"/>
      <c r="B121" s="1039"/>
      <c r="C121" s="1060" t="s">
        <v>475</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443</v>
      </c>
      <c r="AB121" s="1052"/>
      <c r="AC121" s="1052"/>
      <c r="AD121" s="1052"/>
      <c r="AE121" s="1053"/>
      <c r="AF121" s="1054" t="s">
        <v>443</v>
      </c>
      <c r="AG121" s="1052"/>
      <c r="AH121" s="1052"/>
      <c r="AI121" s="1052"/>
      <c r="AJ121" s="1053"/>
      <c r="AK121" s="1054" t="s">
        <v>443</v>
      </c>
      <c r="AL121" s="1052"/>
      <c r="AM121" s="1052"/>
      <c r="AN121" s="1052"/>
      <c r="AO121" s="1053"/>
      <c r="AP121" s="1055" t="s">
        <v>394</v>
      </c>
      <c r="AQ121" s="1056"/>
      <c r="AR121" s="1056"/>
      <c r="AS121" s="1056"/>
      <c r="AT121" s="1057"/>
      <c r="AU121" s="1085"/>
      <c r="AV121" s="1086"/>
      <c r="AW121" s="1086"/>
      <c r="AX121" s="1086"/>
      <c r="AY121" s="1087"/>
      <c r="AZ121" s="1042" t="s">
        <v>476</v>
      </c>
      <c r="BA121" s="1043"/>
      <c r="BB121" s="1043"/>
      <c r="BC121" s="1043"/>
      <c r="BD121" s="1043"/>
      <c r="BE121" s="1043"/>
      <c r="BF121" s="1043"/>
      <c r="BG121" s="1043"/>
      <c r="BH121" s="1043"/>
      <c r="BI121" s="1043"/>
      <c r="BJ121" s="1043"/>
      <c r="BK121" s="1043"/>
      <c r="BL121" s="1043"/>
      <c r="BM121" s="1043"/>
      <c r="BN121" s="1043"/>
      <c r="BO121" s="1043"/>
      <c r="BP121" s="1044"/>
      <c r="BQ121" s="1012">
        <v>2906990</v>
      </c>
      <c r="BR121" s="1013"/>
      <c r="BS121" s="1013"/>
      <c r="BT121" s="1013"/>
      <c r="BU121" s="1013"/>
      <c r="BV121" s="1013">
        <v>2599508</v>
      </c>
      <c r="BW121" s="1013"/>
      <c r="BX121" s="1013"/>
      <c r="BY121" s="1013"/>
      <c r="BZ121" s="1013"/>
      <c r="CA121" s="1013">
        <v>2321775</v>
      </c>
      <c r="CB121" s="1013"/>
      <c r="CC121" s="1013"/>
      <c r="CD121" s="1013"/>
      <c r="CE121" s="1013"/>
      <c r="CF121" s="1007">
        <v>18</v>
      </c>
      <c r="CG121" s="1008"/>
      <c r="CH121" s="1008"/>
      <c r="CI121" s="1008"/>
      <c r="CJ121" s="1008"/>
      <c r="CK121" s="1103"/>
      <c r="CL121" s="1104"/>
      <c r="CM121" s="1104"/>
      <c r="CN121" s="1104"/>
      <c r="CO121" s="1105"/>
      <c r="CP121" s="1113" t="s">
        <v>477</v>
      </c>
      <c r="CQ121" s="1114"/>
      <c r="CR121" s="1114"/>
      <c r="CS121" s="1114"/>
      <c r="CT121" s="1114"/>
      <c r="CU121" s="1114"/>
      <c r="CV121" s="1114"/>
      <c r="CW121" s="1114"/>
      <c r="CX121" s="1114"/>
      <c r="CY121" s="1114"/>
      <c r="CZ121" s="1114"/>
      <c r="DA121" s="1114"/>
      <c r="DB121" s="1114"/>
      <c r="DC121" s="1114"/>
      <c r="DD121" s="1114"/>
      <c r="DE121" s="1114"/>
      <c r="DF121" s="1115"/>
      <c r="DG121" s="1012">
        <v>916847</v>
      </c>
      <c r="DH121" s="1013"/>
      <c r="DI121" s="1013"/>
      <c r="DJ121" s="1013"/>
      <c r="DK121" s="1013"/>
      <c r="DL121" s="1013">
        <v>828433</v>
      </c>
      <c r="DM121" s="1013"/>
      <c r="DN121" s="1013"/>
      <c r="DO121" s="1013"/>
      <c r="DP121" s="1013"/>
      <c r="DQ121" s="1013">
        <v>709917</v>
      </c>
      <c r="DR121" s="1013"/>
      <c r="DS121" s="1013"/>
      <c r="DT121" s="1013"/>
      <c r="DU121" s="1013"/>
      <c r="DV121" s="1014">
        <v>5.5</v>
      </c>
      <c r="DW121" s="1014"/>
      <c r="DX121" s="1014"/>
      <c r="DY121" s="1014"/>
      <c r="DZ121" s="1015"/>
    </row>
    <row r="122" spans="1:130" s="247" customFormat="1" ht="26.25" customHeight="1" x14ac:dyDescent="0.15">
      <c r="A122" s="1152"/>
      <c r="B122" s="1039"/>
      <c r="C122" s="1009" t="s">
        <v>457</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443</v>
      </c>
      <c r="AB122" s="1052"/>
      <c r="AC122" s="1052"/>
      <c r="AD122" s="1052"/>
      <c r="AE122" s="1053"/>
      <c r="AF122" s="1054" t="s">
        <v>443</v>
      </c>
      <c r="AG122" s="1052"/>
      <c r="AH122" s="1052"/>
      <c r="AI122" s="1052"/>
      <c r="AJ122" s="1053"/>
      <c r="AK122" s="1054" t="s">
        <v>443</v>
      </c>
      <c r="AL122" s="1052"/>
      <c r="AM122" s="1052"/>
      <c r="AN122" s="1052"/>
      <c r="AO122" s="1053"/>
      <c r="AP122" s="1055" t="s">
        <v>443</v>
      </c>
      <c r="AQ122" s="1056"/>
      <c r="AR122" s="1056"/>
      <c r="AS122" s="1056"/>
      <c r="AT122" s="1057"/>
      <c r="AU122" s="1085"/>
      <c r="AV122" s="1086"/>
      <c r="AW122" s="1086"/>
      <c r="AX122" s="1086"/>
      <c r="AY122" s="1087"/>
      <c r="AZ122" s="1067" t="s">
        <v>478</v>
      </c>
      <c r="BA122" s="1058"/>
      <c r="BB122" s="1058"/>
      <c r="BC122" s="1058"/>
      <c r="BD122" s="1058"/>
      <c r="BE122" s="1058"/>
      <c r="BF122" s="1058"/>
      <c r="BG122" s="1058"/>
      <c r="BH122" s="1058"/>
      <c r="BI122" s="1058"/>
      <c r="BJ122" s="1058"/>
      <c r="BK122" s="1058"/>
      <c r="BL122" s="1058"/>
      <c r="BM122" s="1058"/>
      <c r="BN122" s="1058"/>
      <c r="BO122" s="1058"/>
      <c r="BP122" s="1059"/>
      <c r="BQ122" s="1090">
        <v>24049378</v>
      </c>
      <c r="BR122" s="1091"/>
      <c r="BS122" s="1091"/>
      <c r="BT122" s="1091"/>
      <c r="BU122" s="1091"/>
      <c r="BV122" s="1091">
        <v>23479049</v>
      </c>
      <c r="BW122" s="1091"/>
      <c r="BX122" s="1091"/>
      <c r="BY122" s="1091"/>
      <c r="BZ122" s="1091"/>
      <c r="CA122" s="1091">
        <v>22433372</v>
      </c>
      <c r="CB122" s="1091"/>
      <c r="CC122" s="1091"/>
      <c r="CD122" s="1091"/>
      <c r="CE122" s="1091"/>
      <c r="CF122" s="1111">
        <v>174</v>
      </c>
      <c r="CG122" s="1112"/>
      <c r="CH122" s="1112"/>
      <c r="CI122" s="1112"/>
      <c r="CJ122" s="1112"/>
      <c r="CK122" s="1103"/>
      <c r="CL122" s="1104"/>
      <c r="CM122" s="1104"/>
      <c r="CN122" s="1104"/>
      <c r="CO122" s="1105"/>
      <c r="CP122" s="1113" t="s">
        <v>479</v>
      </c>
      <c r="CQ122" s="1114"/>
      <c r="CR122" s="1114"/>
      <c r="CS122" s="1114"/>
      <c r="CT122" s="1114"/>
      <c r="CU122" s="1114"/>
      <c r="CV122" s="1114"/>
      <c r="CW122" s="1114"/>
      <c r="CX122" s="1114"/>
      <c r="CY122" s="1114"/>
      <c r="CZ122" s="1114"/>
      <c r="DA122" s="1114"/>
      <c r="DB122" s="1114"/>
      <c r="DC122" s="1114"/>
      <c r="DD122" s="1114"/>
      <c r="DE122" s="1114"/>
      <c r="DF122" s="1115"/>
      <c r="DG122" s="1012">
        <v>334630</v>
      </c>
      <c r="DH122" s="1013"/>
      <c r="DI122" s="1013"/>
      <c r="DJ122" s="1013"/>
      <c r="DK122" s="1013"/>
      <c r="DL122" s="1013">
        <v>381557</v>
      </c>
      <c r="DM122" s="1013"/>
      <c r="DN122" s="1013"/>
      <c r="DO122" s="1013"/>
      <c r="DP122" s="1013"/>
      <c r="DQ122" s="1013">
        <v>372650</v>
      </c>
      <c r="DR122" s="1013"/>
      <c r="DS122" s="1013"/>
      <c r="DT122" s="1013"/>
      <c r="DU122" s="1013"/>
      <c r="DV122" s="1014">
        <v>2.9</v>
      </c>
      <c r="DW122" s="1014"/>
      <c r="DX122" s="1014"/>
      <c r="DY122" s="1014"/>
      <c r="DZ122" s="1015"/>
    </row>
    <row r="123" spans="1:130" s="247" customFormat="1" ht="26.25" customHeight="1" x14ac:dyDescent="0.15">
      <c r="A123" s="1152"/>
      <c r="B123" s="1039"/>
      <c r="C123" s="1009" t="s">
        <v>463</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1621</v>
      </c>
      <c r="AB123" s="1052"/>
      <c r="AC123" s="1052"/>
      <c r="AD123" s="1052"/>
      <c r="AE123" s="1053"/>
      <c r="AF123" s="1054">
        <v>1430</v>
      </c>
      <c r="AG123" s="1052"/>
      <c r="AH123" s="1052"/>
      <c r="AI123" s="1052"/>
      <c r="AJ123" s="1053"/>
      <c r="AK123" s="1054">
        <v>1240</v>
      </c>
      <c r="AL123" s="1052"/>
      <c r="AM123" s="1052"/>
      <c r="AN123" s="1052"/>
      <c r="AO123" s="1053"/>
      <c r="AP123" s="1055">
        <v>0</v>
      </c>
      <c r="AQ123" s="1056"/>
      <c r="AR123" s="1056"/>
      <c r="AS123" s="1056"/>
      <c r="AT123" s="1057"/>
      <c r="AU123" s="1088"/>
      <c r="AV123" s="1089"/>
      <c r="AW123" s="1089"/>
      <c r="AX123" s="1089"/>
      <c r="AY123" s="1089"/>
      <c r="AZ123" s="278" t="s">
        <v>189</v>
      </c>
      <c r="BA123" s="278"/>
      <c r="BB123" s="278"/>
      <c r="BC123" s="278"/>
      <c r="BD123" s="278"/>
      <c r="BE123" s="278"/>
      <c r="BF123" s="278"/>
      <c r="BG123" s="278"/>
      <c r="BH123" s="278"/>
      <c r="BI123" s="278"/>
      <c r="BJ123" s="278"/>
      <c r="BK123" s="278"/>
      <c r="BL123" s="278"/>
      <c r="BM123" s="278"/>
      <c r="BN123" s="278"/>
      <c r="BO123" s="1068" t="s">
        <v>480</v>
      </c>
      <c r="BP123" s="1099"/>
      <c r="BQ123" s="1158">
        <v>34219174</v>
      </c>
      <c r="BR123" s="1159"/>
      <c r="BS123" s="1159"/>
      <c r="BT123" s="1159"/>
      <c r="BU123" s="1159"/>
      <c r="BV123" s="1159">
        <v>33571556</v>
      </c>
      <c r="BW123" s="1159"/>
      <c r="BX123" s="1159"/>
      <c r="BY123" s="1159"/>
      <c r="BZ123" s="1159"/>
      <c r="CA123" s="1159">
        <v>32682892</v>
      </c>
      <c r="CB123" s="1159"/>
      <c r="CC123" s="1159"/>
      <c r="CD123" s="1159"/>
      <c r="CE123" s="1159"/>
      <c r="CF123" s="1092"/>
      <c r="CG123" s="1093"/>
      <c r="CH123" s="1093"/>
      <c r="CI123" s="1093"/>
      <c r="CJ123" s="1094"/>
      <c r="CK123" s="1103"/>
      <c r="CL123" s="1104"/>
      <c r="CM123" s="1104"/>
      <c r="CN123" s="1104"/>
      <c r="CO123" s="1105"/>
      <c r="CP123" s="1113" t="s">
        <v>481</v>
      </c>
      <c r="CQ123" s="1114"/>
      <c r="CR123" s="1114"/>
      <c r="CS123" s="1114"/>
      <c r="CT123" s="1114"/>
      <c r="CU123" s="1114"/>
      <c r="CV123" s="1114"/>
      <c r="CW123" s="1114"/>
      <c r="CX123" s="1114"/>
      <c r="CY123" s="1114"/>
      <c r="CZ123" s="1114"/>
      <c r="DA123" s="1114"/>
      <c r="DB123" s="1114"/>
      <c r="DC123" s="1114"/>
      <c r="DD123" s="1114"/>
      <c r="DE123" s="1114"/>
      <c r="DF123" s="1115"/>
      <c r="DG123" s="1051" t="s">
        <v>443</v>
      </c>
      <c r="DH123" s="1052"/>
      <c r="DI123" s="1052"/>
      <c r="DJ123" s="1052"/>
      <c r="DK123" s="1053"/>
      <c r="DL123" s="1054" t="s">
        <v>443</v>
      </c>
      <c r="DM123" s="1052"/>
      <c r="DN123" s="1052"/>
      <c r="DO123" s="1052"/>
      <c r="DP123" s="1053"/>
      <c r="DQ123" s="1054" t="s">
        <v>443</v>
      </c>
      <c r="DR123" s="1052"/>
      <c r="DS123" s="1052"/>
      <c r="DT123" s="1052"/>
      <c r="DU123" s="1053"/>
      <c r="DV123" s="1055" t="s">
        <v>443</v>
      </c>
      <c r="DW123" s="1056"/>
      <c r="DX123" s="1056"/>
      <c r="DY123" s="1056"/>
      <c r="DZ123" s="1057"/>
    </row>
    <row r="124" spans="1:130" s="247" customFormat="1" ht="26.25" customHeight="1" thickBot="1" x14ac:dyDescent="0.2">
      <c r="A124" s="1152"/>
      <c r="B124" s="1039"/>
      <c r="C124" s="1009" t="s">
        <v>466</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443</v>
      </c>
      <c r="AB124" s="1052"/>
      <c r="AC124" s="1052"/>
      <c r="AD124" s="1052"/>
      <c r="AE124" s="1053"/>
      <c r="AF124" s="1054" t="s">
        <v>443</v>
      </c>
      <c r="AG124" s="1052"/>
      <c r="AH124" s="1052"/>
      <c r="AI124" s="1052"/>
      <c r="AJ124" s="1053"/>
      <c r="AK124" s="1054" t="s">
        <v>443</v>
      </c>
      <c r="AL124" s="1052"/>
      <c r="AM124" s="1052"/>
      <c r="AN124" s="1052"/>
      <c r="AO124" s="1053"/>
      <c r="AP124" s="1055" t="s">
        <v>394</v>
      </c>
      <c r="AQ124" s="1056"/>
      <c r="AR124" s="1056"/>
      <c r="AS124" s="1056"/>
      <c r="AT124" s="1057"/>
      <c r="AU124" s="1154" t="s">
        <v>482</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15.1</v>
      </c>
      <c r="BR124" s="1121"/>
      <c r="BS124" s="1121"/>
      <c r="BT124" s="1121"/>
      <c r="BU124" s="1121"/>
      <c r="BV124" s="1121">
        <v>10.6</v>
      </c>
      <c r="BW124" s="1121"/>
      <c r="BX124" s="1121"/>
      <c r="BY124" s="1121"/>
      <c r="BZ124" s="1121"/>
      <c r="CA124" s="1121">
        <v>2.5</v>
      </c>
      <c r="CB124" s="1121"/>
      <c r="CC124" s="1121"/>
      <c r="CD124" s="1121"/>
      <c r="CE124" s="1121"/>
      <c r="CF124" s="1122"/>
      <c r="CG124" s="1123"/>
      <c r="CH124" s="1123"/>
      <c r="CI124" s="1123"/>
      <c r="CJ124" s="1124"/>
      <c r="CK124" s="1106"/>
      <c r="CL124" s="1106"/>
      <c r="CM124" s="1106"/>
      <c r="CN124" s="1106"/>
      <c r="CO124" s="1107"/>
      <c r="CP124" s="1113" t="s">
        <v>483</v>
      </c>
      <c r="CQ124" s="1114"/>
      <c r="CR124" s="1114"/>
      <c r="CS124" s="1114"/>
      <c r="CT124" s="1114"/>
      <c r="CU124" s="1114"/>
      <c r="CV124" s="1114"/>
      <c r="CW124" s="1114"/>
      <c r="CX124" s="1114"/>
      <c r="CY124" s="1114"/>
      <c r="CZ124" s="1114"/>
      <c r="DA124" s="1114"/>
      <c r="DB124" s="1114"/>
      <c r="DC124" s="1114"/>
      <c r="DD124" s="1114"/>
      <c r="DE124" s="1114"/>
      <c r="DF124" s="1115"/>
      <c r="DG124" s="1098" t="s">
        <v>443</v>
      </c>
      <c r="DH124" s="1077"/>
      <c r="DI124" s="1077"/>
      <c r="DJ124" s="1077"/>
      <c r="DK124" s="1078"/>
      <c r="DL124" s="1076" t="s">
        <v>443</v>
      </c>
      <c r="DM124" s="1077"/>
      <c r="DN124" s="1077"/>
      <c r="DO124" s="1077"/>
      <c r="DP124" s="1078"/>
      <c r="DQ124" s="1076" t="s">
        <v>443</v>
      </c>
      <c r="DR124" s="1077"/>
      <c r="DS124" s="1077"/>
      <c r="DT124" s="1077"/>
      <c r="DU124" s="1078"/>
      <c r="DV124" s="1079" t="s">
        <v>443</v>
      </c>
      <c r="DW124" s="1080"/>
      <c r="DX124" s="1080"/>
      <c r="DY124" s="1080"/>
      <c r="DZ124" s="1081"/>
    </row>
    <row r="125" spans="1:130" s="247" customFormat="1" ht="26.25" customHeight="1" x14ac:dyDescent="0.15">
      <c r="A125" s="1152"/>
      <c r="B125" s="1039"/>
      <c r="C125" s="1009" t="s">
        <v>468</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128</v>
      </c>
      <c r="AB125" s="1052"/>
      <c r="AC125" s="1052"/>
      <c r="AD125" s="1052"/>
      <c r="AE125" s="1053"/>
      <c r="AF125" s="1054" t="s">
        <v>443</v>
      </c>
      <c r="AG125" s="1052"/>
      <c r="AH125" s="1052"/>
      <c r="AI125" s="1052"/>
      <c r="AJ125" s="1053"/>
      <c r="AK125" s="1054" t="s">
        <v>443</v>
      </c>
      <c r="AL125" s="1052"/>
      <c r="AM125" s="1052"/>
      <c r="AN125" s="1052"/>
      <c r="AO125" s="1053"/>
      <c r="AP125" s="1055" t="s">
        <v>445</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484</v>
      </c>
      <c r="CL125" s="1101"/>
      <c r="CM125" s="1101"/>
      <c r="CN125" s="1101"/>
      <c r="CO125" s="1102"/>
      <c r="CP125" s="1033" t="s">
        <v>485</v>
      </c>
      <c r="CQ125" s="982"/>
      <c r="CR125" s="982"/>
      <c r="CS125" s="982"/>
      <c r="CT125" s="982"/>
      <c r="CU125" s="982"/>
      <c r="CV125" s="982"/>
      <c r="CW125" s="982"/>
      <c r="CX125" s="982"/>
      <c r="CY125" s="982"/>
      <c r="CZ125" s="982"/>
      <c r="DA125" s="982"/>
      <c r="DB125" s="982"/>
      <c r="DC125" s="982"/>
      <c r="DD125" s="982"/>
      <c r="DE125" s="982"/>
      <c r="DF125" s="983"/>
      <c r="DG125" s="1019" t="s">
        <v>443</v>
      </c>
      <c r="DH125" s="1020"/>
      <c r="DI125" s="1020"/>
      <c r="DJ125" s="1020"/>
      <c r="DK125" s="1020"/>
      <c r="DL125" s="1020" t="s">
        <v>443</v>
      </c>
      <c r="DM125" s="1020"/>
      <c r="DN125" s="1020"/>
      <c r="DO125" s="1020"/>
      <c r="DP125" s="1020"/>
      <c r="DQ125" s="1020" t="s">
        <v>443</v>
      </c>
      <c r="DR125" s="1020"/>
      <c r="DS125" s="1020"/>
      <c r="DT125" s="1020"/>
      <c r="DU125" s="1020"/>
      <c r="DV125" s="1021" t="s">
        <v>443</v>
      </c>
      <c r="DW125" s="1021"/>
      <c r="DX125" s="1021"/>
      <c r="DY125" s="1021"/>
      <c r="DZ125" s="1022"/>
    </row>
    <row r="126" spans="1:130" s="247" customFormat="1" ht="26.25" customHeight="1" thickBot="1" x14ac:dyDescent="0.2">
      <c r="A126" s="1152"/>
      <c r="B126" s="1039"/>
      <c r="C126" s="1009" t="s">
        <v>470</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443</v>
      </c>
      <c r="AB126" s="1052"/>
      <c r="AC126" s="1052"/>
      <c r="AD126" s="1052"/>
      <c r="AE126" s="1053"/>
      <c r="AF126" s="1054" t="s">
        <v>443</v>
      </c>
      <c r="AG126" s="1052"/>
      <c r="AH126" s="1052"/>
      <c r="AI126" s="1052"/>
      <c r="AJ126" s="1053"/>
      <c r="AK126" s="1054" t="s">
        <v>443</v>
      </c>
      <c r="AL126" s="1052"/>
      <c r="AM126" s="1052"/>
      <c r="AN126" s="1052"/>
      <c r="AO126" s="1053"/>
      <c r="AP126" s="1055" t="s">
        <v>443</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486</v>
      </c>
      <c r="CQ126" s="1043"/>
      <c r="CR126" s="1043"/>
      <c r="CS126" s="1043"/>
      <c r="CT126" s="1043"/>
      <c r="CU126" s="1043"/>
      <c r="CV126" s="1043"/>
      <c r="CW126" s="1043"/>
      <c r="CX126" s="1043"/>
      <c r="CY126" s="1043"/>
      <c r="CZ126" s="1043"/>
      <c r="DA126" s="1043"/>
      <c r="DB126" s="1043"/>
      <c r="DC126" s="1043"/>
      <c r="DD126" s="1043"/>
      <c r="DE126" s="1043"/>
      <c r="DF126" s="1044"/>
      <c r="DG126" s="1012">
        <v>432413</v>
      </c>
      <c r="DH126" s="1013"/>
      <c r="DI126" s="1013"/>
      <c r="DJ126" s="1013"/>
      <c r="DK126" s="1013"/>
      <c r="DL126" s="1013">
        <v>252117</v>
      </c>
      <c r="DM126" s="1013"/>
      <c r="DN126" s="1013"/>
      <c r="DO126" s="1013"/>
      <c r="DP126" s="1013"/>
      <c r="DQ126" s="1013">
        <v>252610</v>
      </c>
      <c r="DR126" s="1013"/>
      <c r="DS126" s="1013"/>
      <c r="DT126" s="1013"/>
      <c r="DU126" s="1013"/>
      <c r="DV126" s="1014">
        <v>2</v>
      </c>
      <c r="DW126" s="1014"/>
      <c r="DX126" s="1014"/>
      <c r="DY126" s="1014"/>
      <c r="DZ126" s="1015"/>
    </row>
    <row r="127" spans="1:130" s="247" customFormat="1" ht="26.25" customHeight="1" x14ac:dyDescent="0.15">
      <c r="A127" s="1153"/>
      <c r="B127" s="1041"/>
      <c r="C127" s="1095" t="s">
        <v>487</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129</v>
      </c>
      <c r="AB127" s="1052"/>
      <c r="AC127" s="1052"/>
      <c r="AD127" s="1052"/>
      <c r="AE127" s="1053"/>
      <c r="AF127" s="1054">
        <v>63</v>
      </c>
      <c r="AG127" s="1052"/>
      <c r="AH127" s="1052"/>
      <c r="AI127" s="1052"/>
      <c r="AJ127" s="1053"/>
      <c r="AK127" s="1054">
        <v>29</v>
      </c>
      <c r="AL127" s="1052"/>
      <c r="AM127" s="1052"/>
      <c r="AN127" s="1052"/>
      <c r="AO127" s="1053"/>
      <c r="AP127" s="1055">
        <v>0</v>
      </c>
      <c r="AQ127" s="1056"/>
      <c r="AR127" s="1056"/>
      <c r="AS127" s="1056"/>
      <c r="AT127" s="1057"/>
      <c r="AU127" s="283"/>
      <c r="AV127" s="283"/>
      <c r="AW127" s="283"/>
      <c r="AX127" s="1125" t="s">
        <v>488</v>
      </c>
      <c r="AY127" s="1126"/>
      <c r="AZ127" s="1126"/>
      <c r="BA127" s="1126"/>
      <c r="BB127" s="1126"/>
      <c r="BC127" s="1126"/>
      <c r="BD127" s="1126"/>
      <c r="BE127" s="1127"/>
      <c r="BF127" s="1128" t="s">
        <v>489</v>
      </c>
      <c r="BG127" s="1126"/>
      <c r="BH127" s="1126"/>
      <c r="BI127" s="1126"/>
      <c r="BJ127" s="1126"/>
      <c r="BK127" s="1126"/>
      <c r="BL127" s="1127"/>
      <c r="BM127" s="1128" t="s">
        <v>490</v>
      </c>
      <c r="BN127" s="1126"/>
      <c r="BO127" s="1126"/>
      <c r="BP127" s="1126"/>
      <c r="BQ127" s="1126"/>
      <c r="BR127" s="1126"/>
      <c r="BS127" s="1127"/>
      <c r="BT127" s="1128" t="s">
        <v>491</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492</v>
      </c>
      <c r="CQ127" s="1043"/>
      <c r="CR127" s="1043"/>
      <c r="CS127" s="1043"/>
      <c r="CT127" s="1043"/>
      <c r="CU127" s="1043"/>
      <c r="CV127" s="1043"/>
      <c r="CW127" s="1043"/>
      <c r="CX127" s="1043"/>
      <c r="CY127" s="1043"/>
      <c r="CZ127" s="1043"/>
      <c r="DA127" s="1043"/>
      <c r="DB127" s="1043"/>
      <c r="DC127" s="1043"/>
      <c r="DD127" s="1043"/>
      <c r="DE127" s="1043"/>
      <c r="DF127" s="1044"/>
      <c r="DG127" s="1012" t="s">
        <v>443</v>
      </c>
      <c r="DH127" s="1013"/>
      <c r="DI127" s="1013"/>
      <c r="DJ127" s="1013"/>
      <c r="DK127" s="1013"/>
      <c r="DL127" s="1013" t="s">
        <v>128</v>
      </c>
      <c r="DM127" s="1013"/>
      <c r="DN127" s="1013"/>
      <c r="DO127" s="1013"/>
      <c r="DP127" s="1013"/>
      <c r="DQ127" s="1013" t="s">
        <v>443</v>
      </c>
      <c r="DR127" s="1013"/>
      <c r="DS127" s="1013"/>
      <c r="DT127" s="1013"/>
      <c r="DU127" s="1013"/>
      <c r="DV127" s="1014" t="s">
        <v>443</v>
      </c>
      <c r="DW127" s="1014"/>
      <c r="DX127" s="1014"/>
      <c r="DY127" s="1014"/>
      <c r="DZ127" s="1015"/>
    </row>
    <row r="128" spans="1:130" s="247" customFormat="1" ht="26.25" customHeight="1" thickBot="1" x14ac:dyDescent="0.2">
      <c r="A128" s="1136" t="s">
        <v>493</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494</v>
      </c>
      <c r="X128" s="1138"/>
      <c r="Y128" s="1138"/>
      <c r="Z128" s="1139"/>
      <c r="AA128" s="1140">
        <v>274998</v>
      </c>
      <c r="AB128" s="1141"/>
      <c r="AC128" s="1141"/>
      <c r="AD128" s="1141"/>
      <c r="AE128" s="1142"/>
      <c r="AF128" s="1143">
        <v>225570</v>
      </c>
      <c r="AG128" s="1141"/>
      <c r="AH128" s="1141"/>
      <c r="AI128" s="1141"/>
      <c r="AJ128" s="1142"/>
      <c r="AK128" s="1143">
        <v>221040</v>
      </c>
      <c r="AL128" s="1141"/>
      <c r="AM128" s="1141"/>
      <c r="AN128" s="1141"/>
      <c r="AO128" s="1142"/>
      <c r="AP128" s="1144"/>
      <c r="AQ128" s="1145"/>
      <c r="AR128" s="1145"/>
      <c r="AS128" s="1145"/>
      <c r="AT128" s="1146"/>
      <c r="AU128" s="283"/>
      <c r="AV128" s="283"/>
      <c r="AW128" s="283"/>
      <c r="AX128" s="981" t="s">
        <v>495</v>
      </c>
      <c r="AY128" s="982"/>
      <c r="AZ128" s="982"/>
      <c r="BA128" s="982"/>
      <c r="BB128" s="982"/>
      <c r="BC128" s="982"/>
      <c r="BD128" s="982"/>
      <c r="BE128" s="983"/>
      <c r="BF128" s="1147" t="s">
        <v>443</v>
      </c>
      <c r="BG128" s="1148"/>
      <c r="BH128" s="1148"/>
      <c r="BI128" s="1148"/>
      <c r="BJ128" s="1148"/>
      <c r="BK128" s="1148"/>
      <c r="BL128" s="1149"/>
      <c r="BM128" s="1147">
        <v>12.76</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496</v>
      </c>
      <c r="CQ128" s="1130"/>
      <c r="CR128" s="1130"/>
      <c r="CS128" s="1130"/>
      <c r="CT128" s="1130"/>
      <c r="CU128" s="1130"/>
      <c r="CV128" s="1130"/>
      <c r="CW128" s="1130"/>
      <c r="CX128" s="1130"/>
      <c r="CY128" s="1130"/>
      <c r="CZ128" s="1130"/>
      <c r="DA128" s="1130"/>
      <c r="DB128" s="1130"/>
      <c r="DC128" s="1130"/>
      <c r="DD128" s="1130"/>
      <c r="DE128" s="1130"/>
      <c r="DF128" s="1131"/>
      <c r="DG128" s="1132">
        <v>18525</v>
      </c>
      <c r="DH128" s="1133"/>
      <c r="DI128" s="1133"/>
      <c r="DJ128" s="1133"/>
      <c r="DK128" s="1133"/>
      <c r="DL128" s="1133" t="s">
        <v>443</v>
      </c>
      <c r="DM128" s="1133"/>
      <c r="DN128" s="1133"/>
      <c r="DO128" s="1133"/>
      <c r="DP128" s="1133"/>
      <c r="DQ128" s="1133">
        <v>4930</v>
      </c>
      <c r="DR128" s="1133"/>
      <c r="DS128" s="1133"/>
      <c r="DT128" s="1133"/>
      <c r="DU128" s="1133"/>
      <c r="DV128" s="1134">
        <v>0</v>
      </c>
      <c r="DW128" s="1134"/>
      <c r="DX128" s="1134"/>
      <c r="DY128" s="1134"/>
      <c r="DZ128" s="1135"/>
    </row>
    <row r="129" spans="1:131" s="247"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497</v>
      </c>
      <c r="X129" s="1167"/>
      <c r="Y129" s="1167"/>
      <c r="Z129" s="1168"/>
      <c r="AA129" s="1051">
        <v>15038801</v>
      </c>
      <c r="AB129" s="1052"/>
      <c r="AC129" s="1052"/>
      <c r="AD129" s="1052"/>
      <c r="AE129" s="1053"/>
      <c r="AF129" s="1054">
        <v>15045482</v>
      </c>
      <c r="AG129" s="1052"/>
      <c r="AH129" s="1052"/>
      <c r="AI129" s="1052"/>
      <c r="AJ129" s="1053"/>
      <c r="AK129" s="1054">
        <v>15194179</v>
      </c>
      <c r="AL129" s="1052"/>
      <c r="AM129" s="1052"/>
      <c r="AN129" s="1052"/>
      <c r="AO129" s="1053"/>
      <c r="AP129" s="1169"/>
      <c r="AQ129" s="1170"/>
      <c r="AR129" s="1170"/>
      <c r="AS129" s="1170"/>
      <c r="AT129" s="1171"/>
      <c r="AU129" s="285"/>
      <c r="AV129" s="285"/>
      <c r="AW129" s="285"/>
      <c r="AX129" s="1160" t="s">
        <v>498</v>
      </c>
      <c r="AY129" s="1043"/>
      <c r="AZ129" s="1043"/>
      <c r="BA129" s="1043"/>
      <c r="BB129" s="1043"/>
      <c r="BC129" s="1043"/>
      <c r="BD129" s="1043"/>
      <c r="BE129" s="1044"/>
      <c r="BF129" s="1161" t="s">
        <v>443</v>
      </c>
      <c r="BG129" s="1162"/>
      <c r="BH129" s="1162"/>
      <c r="BI129" s="1162"/>
      <c r="BJ129" s="1162"/>
      <c r="BK129" s="1162"/>
      <c r="BL129" s="1163"/>
      <c r="BM129" s="1161">
        <v>17.760000000000002</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499</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500</v>
      </c>
      <c r="X130" s="1167"/>
      <c r="Y130" s="1167"/>
      <c r="Z130" s="1168"/>
      <c r="AA130" s="1051">
        <v>2331409</v>
      </c>
      <c r="AB130" s="1052"/>
      <c r="AC130" s="1052"/>
      <c r="AD130" s="1052"/>
      <c r="AE130" s="1053"/>
      <c r="AF130" s="1054">
        <v>2336566</v>
      </c>
      <c r="AG130" s="1052"/>
      <c r="AH130" s="1052"/>
      <c r="AI130" s="1052"/>
      <c r="AJ130" s="1053"/>
      <c r="AK130" s="1054">
        <v>2298768</v>
      </c>
      <c r="AL130" s="1052"/>
      <c r="AM130" s="1052"/>
      <c r="AN130" s="1052"/>
      <c r="AO130" s="1053"/>
      <c r="AP130" s="1169"/>
      <c r="AQ130" s="1170"/>
      <c r="AR130" s="1170"/>
      <c r="AS130" s="1170"/>
      <c r="AT130" s="1171"/>
      <c r="AU130" s="285"/>
      <c r="AV130" s="285"/>
      <c r="AW130" s="285"/>
      <c r="AX130" s="1160" t="s">
        <v>501</v>
      </c>
      <c r="AY130" s="1043"/>
      <c r="AZ130" s="1043"/>
      <c r="BA130" s="1043"/>
      <c r="BB130" s="1043"/>
      <c r="BC130" s="1043"/>
      <c r="BD130" s="1043"/>
      <c r="BE130" s="1044"/>
      <c r="BF130" s="1197">
        <v>8.3000000000000007</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502</v>
      </c>
      <c r="X131" s="1205"/>
      <c r="Y131" s="1205"/>
      <c r="Z131" s="1206"/>
      <c r="AA131" s="1098">
        <v>12707392</v>
      </c>
      <c r="AB131" s="1077"/>
      <c r="AC131" s="1077"/>
      <c r="AD131" s="1077"/>
      <c r="AE131" s="1078"/>
      <c r="AF131" s="1076">
        <v>12708916</v>
      </c>
      <c r="AG131" s="1077"/>
      <c r="AH131" s="1077"/>
      <c r="AI131" s="1077"/>
      <c r="AJ131" s="1078"/>
      <c r="AK131" s="1076">
        <v>12895411</v>
      </c>
      <c r="AL131" s="1077"/>
      <c r="AM131" s="1077"/>
      <c r="AN131" s="1077"/>
      <c r="AO131" s="1078"/>
      <c r="AP131" s="1207"/>
      <c r="AQ131" s="1208"/>
      <c r="AR131" s="1208"/>
      <c r="AS131" s="1208"/>
      <c r="AT131" s="1209"/>
      <c r="AU131" s="285"/>
      <c r="AV131" s="285"/>
      <c r="AW131" s="285"/>
      <c r="AX131" s="1179" t="s">
        <v>503</v>
      </c>
      <c r="AY131" s="1130"/>
      <c r="AZ131" s="1130"/>
      <c r="BA131" s="1130"/>
      <c r="BB131" s="1130"/>
      <c r="BC131" s="1130"/>
      <c r="BD131" s="1130"/>
      <c r="BE131" s="1131"/>
      <c r="BF131" s="1180">
        <v>2.5</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504</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505</v>
      </c>
      <c r="W132" s="1190"/>
      <c r="X132" s="1190"/>
      <c r="Y132" s="1190"/>
      <c r="Z132" s="1191"/>
      <c r="AA132" s="1192">
        <v>7.974405763</v>
      </c>
      <c r="AB132" s="1193"/>
      <c r="AC132" s="1193"/>
      <c r="AD132" s="1193"/>
      <c r="AE132" s="1194"/>
      <c r="AF132" s="1195">
        <v>8.3069004470000003</v>
      </c>
      <c r="AG132" s="1193"/>
      <c r="AH132" s="1193"/>
      <c r="AI132" s="1193"/>
      <c r="AJ132" s="1194"/>
      <c r="AK132" s="1195">
        <v>8.7840550410000002</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506</v>
      </c>
      <c r="W133" s="1173"/>
      <c r="X133" s="1173"/>
      <c r="Y133" s="1173"/>
      <c r="Z133" s="1174"/>
      <c r="AA133" s="1175">
        <v>8</v>
      </c>
      <c r="AB133" s="1176"/>
      <c r="AC133" s="1176"/>
      <c r="AD133" s="1176"/>
      <c r="AE133" s="1177"/>
      <c r="AF133" s="1175">
        <v>8.1999999999999993</v>
      </c>
      <c r="AG133" s="1176"/>
      <c r="AH133" s="1176"/>
      <c r="AI133" s="1176"/>
      <c r="AJ133" s="1177"/>
      <c r="AK133" s="1175">
        <v>8.3000000000000007</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890Brfg01YYN6vFv8L8gMp021tQhi1VmB2xF/GRDrG6dRv8qc+x5p8H2jxAI/q+kxElwbQALJNuyQ4ewcZBug==" saltValue="xv79OQ1kKjn5Ffhs/23k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uoPVrMq6GDoM8jI8DTcrBOV/2WyNB1xcaeHf36LSUd8TXkmsweD0BdJsUvoC8gMxw8SlanGf5RacRrrobDQdQ==" saltValue="d0N/j9+dC0sz1/dMmN+h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kTTXDZnbxbD6k/m7pt+e7Q8vR0C6CGItcJ0SHtV2TNeyPuwFUVvO8nQ5RLlUHhxFmZwmczAqKSq9q8RjsJAw==" saltValue="4ZY1peuytqJDjyxmZXnT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515</v>
      </c>
      <c r="AL9" s="1216"/>
      <c r="AM9" s="1216"/>
      <c r="AN9" s="1217"/>
      <c r="AO9" s="313">
        <v>3728622</v>
      </c>
      <c r="AP9" s="313">
        <v>64979</v>
      </c>
      <c r="AQ9" s="314">
        <v>63299</v>
      </c>
      <c r="AR9" s="315">
        <v>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516</v>
      </c>
      <c r="AL10" s="1216"/>
      <c r="AM10" s="1216"/>
      <c r="AN10" s="1217"/>
      <c r="AO10" s="316">
        <v>191508</v>
      </c>
      <c r="AP10" s="316">
        <v>3337</v>
      </c>
      <c r="AQ10" s="317">
        <v>6012</v>
      </c>
      <c r="AR10" s="318">
        <v>-44.5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517</v>
      </c>
      <c r="AL11" s="1216"/>
      <c r="AM11" s="1216"/>
      <c r="AN11" s="1217"/>
      <c r="AO11" s="316">
        <v>619179</v>
      </c>
      <c r="AP11" s="316">
        <v>10790</v>
      </c>
      <c r="AQ11" s="317">
        <v>6006</v>
      </c>
      <c r="AR11" s="318">
        <v>79.7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518</v>
      </c>
      <c r="AL12" s="1216"/>
      <c r="AM12" s="1216"/>
      <c r="AN12" s="1217"/>
      <c r="AO12" s="316">
        <v>655650</v>
      </c>
      <c r="AP12" s="316">
        <v>11426</v>
      </c>
      <c r="AQ12" s="317">
        <v>1513</v>
      </c>
      <c r="AR12" s="318">
        <v>655.20000000000005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519</v>
      </c>
      <c r="AL13" s="1216"/>
      <c r="AM13" s="1216"/>
      <c r="AN13" s="1217"/>
      <c r="AO13" s="316" t="s">
        <v>520</v>
      </c>
      <c r="AP13" s="316" t="s">
        <v>520</v>
      </c>
      <c r="AQ13" s="317">
        <v>6</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521</v>
      </c>
      <c r="AL14" s="1216"/>
      <c r="AM14" s="1216"/>
      <c r="AN14" s="1217"/>
      <c r="AO14" s="316">
        <v>147377</v>
      </c>
      <c r="AP14" s="316">
        <v>2568</v>
      </c>
      <c r="AQ14" s="317">
        <v>2299</v>
      </c>
      <c r="AR14" s="318">
        <v>11.7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522</v>
      </c>
      <c r="AL15" s="1216"/>
      <c r="AM15" s="1216"/>
      <c r="AN15" s="1217"/>
      <c r="AO15" s="316">
        <v>85406</v>
      </c>
      <c r="AP15" s="316">
        <v>1488</v>
      </c>
      <c r="AQ15" s="317">
        <v>1728</v>
      </c>
      <c r="AR15" s="318">
        <v>-13.9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523</v>
      </c>
      <c r="AL16" s="1219"/>
      <c r="AM16" s="1219"/>
      <c r="AN16" s="1220"/>
      <c r="AO16" s="316">
        <v>-204975</v>
      </c>
      <c r="AP16" s="316">
        <v>-3572</v>
      </c>
      <c r="AQ16" s="317">
        <v>-4986</v>
      </c>
      <c r="AR16" s="318">
        <v>-28.4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189</v>
      </c>
      <c r="AL17" s="1219"/>
      <c r="AM17" s="1219"/>
      <c r="AN17" s="1220"/>
      <c r="AO17" s="316">
        <v>5222767</v>
      </c>
      <c r="AP17" s="316">
        <v>91018</v>
      </c>
      <c r="AQ17" s="317">
        <v>75877</v>
      </c>
      <c r="AR17" s="318">
        <v>20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528</v>
      </c>
      <c r="AL21" s="1211"/>
      <c r="AM21" s="1211"/>
      <c r="AN21" s="1212"/>
      <c r="AO21" s="328">
        <v>7.21</v>
      </c>
      <c r="AP21" s="329">
        <v>7.41</v>
      </c>
      <c r="AQ21" s="330">
        <v>-0.2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529</v>
      </c>
      <c r="AL22" s="1211"/>
      <c r="AM22" s="1211"/>
      <c r="AN22" s="1212"/>
      <c r="AO22" s="333">
        <v>97.9</v>
      </c>
      <c r="AP22" s="334">
        <v>98.4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533</v>
      </c>
      <c r="AL32" s="1227"/>
      <c r="AM32" s="1227"/>
      <c r="AN32" s="1228"/>
      <c r="AO32" s="343">
        <v>3011055</v>
      </c>
      <c r="AP32" s="343">
        <v>52474</v>
      </c>
      <c r="AQ32" s="344">
        <v>39476</v>
      </c>
      <c r="AR32" s="345">
        <v>32.9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534</v>
      </c>
      <c r="AL33" s="1227"/>
      <c r="AM33" s="1227"/>
      <c r="AN33" s="1228"/>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535</v>
      </c>
      <c r="AL34" s="1227"/>
      <c r="AM34" s="1227"/>
      <c r="AN34" s="1228"/>
      <c r="AO34" s="343" t="s">
        <v>520</v>
      </c>
      <c r="AP34" s="343" t="s">
        <v>520</v>
      </c>
      <c r="AQ34" s="344">
        <v>57</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536</v>
      </c>
      <c r="AL35" s="1227"/>
      <c r="AM35" s="1227"/>
      <c r="AN35" s="1228"/>
      <c r="AO35" s="343">
        <v>596727</v>
      </c>
      <c r="AP35" s="343">
        <v>10399</v>
      </c>
      <c r="AQ35" s="344">
        <v>13586</v>
      </c>
      <c r="AR35" s="345">
        <v>-23.5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537</v>
      </c>
      <c r="AL36" s="1227"/>
      <c r="AM36" s="1227"/>
      <c r="AN36" s="1228"/>
      <c r="AO36" s="343">
        <v>43497</v>
      </c>
      <c r="AP36" s="343">
        <v>758</v>
      </c>
      <c r="AQ36" s="344">
        <v>1761</v>
      </c>
      <c r="AR36" s="345">
        <v>-57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538</v>
      </c>
      <c r="AL37" s="1227"/>
      <c r="AM37" s="1227"/>
      <c r="AN37" s="1228"/>
      <c r="AO37" s="343">
        <v>1269</v>
      </c>
      <c r="AP37" s="343">
        <v>22</v>
      </c>
      <c r="AQ37" s="344">
        <v>609</v>
      </c>
      <c r="AR37" s="345">
        <v>-96.4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539</v>
      </c>
      <c r="AL38" s="1230"/>
      <c r="AM38" s="1230"/>
      <c r="AN38" s="1231"/>
      <c r="AO38" s="346" t="s">
        <v>520</v>
      </c>
      <c r="AP38" s="346" t="s">
        <v>520</v>
      </c>
      <c r="AQ38" s="347">
        <v>1</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540</v>
      </c>
      <c r="AL39" s="1230"/>
      <c r="AM39" s="1230"/>
      <c r="AN39" s="1231"/>
      <c r="AO39" s="343">
        <v>-221040</v>
      </c>
      <c r="AP39" s="343">
        <v>-3852</v>
      </c>
      <c r="AQ39" s="344">
        <v>-5546</v>
      </c>
      <c r="AR39" s="345">
        <v>-30.5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541</v>
      </c>
      <c r="AL40" s="1227"/>
      <c r="AM40" s="1227"/>
      <c r="AN40" s="1228"/>
      <c r="AO40" s="343">
        <v>-2298768</v>
      </c>
      <c r="AP40" s="343">
        <v>-40061</v>
      </c>
      <c r="AQ40" s="344">
        <v>-36890</v>
      </c>
      <c r="AR40" s="345">
        <v>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299</v>
      </c>
      <c r="AL41" s="1233"/>
      <c r="AM41" s="1233"/>
      <c r="AN41" s="1234"/>
      <c r="AO41" s="343">
        <v>1132740</v>
      </c>
      <c r="AP41" s="343">
        <v>19740</v>
      </c>
      <c r="AQ41" s="344">
        <v>13053</v>
      </c>
      <c r="AR41" s="345">
        <v>51.2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510</v>
      </c>
      <c r="AN49" s="1223" t="s">
        <v>545</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4630898</v>
      </c>
      <c r="AN51" s="365">
        <v>76776</v>
      </c>
      <c r="AO51" s="366">
        <v>-10.7</v>
      </c>
      <c r="AP51" s="367">
        <v>54227</v>
      </c>
      <c r="AQ51" s="368">
        <v>-18.2</v>
      </c>
      <c r="AR51" s="369">
        <v>7.5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2781358</v>
      </c>
      <c r="AN52" s="373">
        <v>46112</v>
      </c>
      <c r="AO52" s="374">
        <v>-16.899999999999999</v>
      </c>
      <c r="AP52" s="375">
        <v>29694</v>
      </c>
      <c r="AQ52" s="376">
        <v>-6.7</v>
      </c>
      <c r="AR52" s="377">
        <v>-10.199999999999999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1533767</v>
      </c>
      <c r="AN53" s="365">
        <v>25734</v>
      </c>
      <c r="AO53" s="366">
        <v>-66.5</v>
      </c>
      <c r="AP53" s="367">
        <v>57295</v>
      </c>
      <c r="AQ53" s="368">
        <v>5.7</v>
      </c>
      <c r="AR53" s="369">
        <v>-72.2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1142947</v>
      </c>
      <c r="AN54" s="373">
        <v>19177</v>
      </c>
      <c r="AO54" s="374">
        <v>-58.4</v>
      </c>
      <c r="AP54" s="375">
        <v>32771</v>
      </c>
      <c r="AQ54" s="376">
        <v>10.4</v>
      </c>
      <c r="AR54" s="377">
        <v>-68.8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3166059</v>
      </c>
      <c r="AN55" s="365">
        <v>53708</v>
      </c>
      <c r="AO55" s="366">
        <v>108.7</v>
      </c>
      <c r="AP55" s="367">
        <v>54110</v>
      </c>
      <c r="AQ55" s="368">
        <v>-5.6</v>
      </c>
      <c r="AR55" s="369">
        <v>114.3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1617868</v>
      </c>
      <c r="AN56" s="373">
        <v>27445</v>
      </c>
      <c r="AO56" s="374">
        <v>43.1</v>
      </c>
      <c r="AP56" s="375">
        <v>30620</v>
      </c>
      <c r="AQ56" s="376">
        <v>-6.6</v>
      </c>
      <c r="AR56" s="377">
        <v>49.7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2711649</v>
      </c>
      <c r="AN57" s="365">
        <v>46641</v>
      </c>
      <c r="AO57" s="366">
        <v>-13.2</v>
      </c>
      <c r="AP57" s="367">
        <v>54684</v>
      </c>
      <c r="AQ57" s="368">
        <v>1.1000000000000001</v>
      </c>
      <c r="AR57" s="369">
        <v>-14.3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1285525</v>
      </c>
      <c r="AN58" s="373">
        <v>22111</v>
      </c>
      <c r="AO58" s="374">
        <v>-19.399999999999999</v>
      </c>
      <c r="AP58" s="375">
        <v>32829</v>
      </c>
      <c r="AQ58" s="376">
        <v>7.2</v>
      </c>
      <c r="AR58" s="377">
        <v>-26.6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1825195</v>
      </c>
      <c r="AN59" s="365">
        <v>31808</v>
      </c>
      <c r="AO59" s="366">
        <v>-31.8</v>
      </c>
      <c r="AP59" s="367">
        <v>62383</v>
      </c>
      <c r="AQ59" s="368">
        <v>14.1</v>
      </c>
      <c r="AR59" s="369">
        <v>-45.9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784510</v>
      </c>
      <c r="AN60" s="373">
        <v>13672</v>
      </c>
      <c r="AO60" s="374">
        <v>-38.200000000000003</v>
      </c>
      <c r="AP60" s="375">
        <v>35325</v>
      </c>
      <c r="AQ60" s="376">
        <v>7.6</v>
      </c>
      <c r="AR60" s="377">
        <v>-45.8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2773514</v>
      </c>
      <c r="AN61" s="380">
        <v>46933</v>
      </c>
      <c r="AO61" s="381">
        <v>-2.7</v>
      </c>
      <c r="AP61" s="382">
        <v>56540</v>
      </c>
      <c r="AQ61" s="383">
        <v>-0.6</v>
      </c>
      <c r="AR61" s="369">
        <v>-2.1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1522442</v>
      </c>
      <c r="AN62" s="373">
        <v>25703</v>
      </c>
      <c r="AO62" s="374">
        <v>-18</v>
      </c>
      <c r="AP62" s="375">
        <v>32248</v>
      </c>
      <c r="AQ62" s="376">
        <v>2.4</v>
      </c>
      <c r="AR62" s="377">
        <v>-20.399999999999999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2Zi2oyLntx4s3Lp+3kMbnkxZab8ZtTgz5AJwtgf2uaptOL5tdNxYIkD1NLioIt9naMr59BcnsbDyWnzHR9svg==" saltValue="kWIiCJygoPgzp+l0AIsr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jR9cCWZguF/HAGwvHaOrxxIpYpRm4eGy61U1xJXANWqtWaHjlD+j+5lRjykdcNPhiYGcPl5jtfanmtwsS3IqYA==" saltValue="svoa1CdwB9R3WFI2wwIIC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I/Nl5nWqe/UDc5jrY0YpmSvpAvRkryNzRyzGGOtRowAqWJOA0FwpCWpEsXN2MskSzCVaWLRh7ze7TNLzabizeQ==" saltValue="jkQ/8+u7wwAcebAG1G4x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5" t="s">
        <v>3</v>
      </c>
      <c r="D47" s="1235"/>
      <c r="E47" s="1236"/>
      <c r="F47" s="11">
        <v>39.869999999999997</v>
      </c>
      <c r="G47" s="12">
        <v>34.770000000000003</v>
      </c>
      <c r="H47" s="12">
        <v>33.24</v>
      </c>
      <c r="I47" s="12">
        <v>33.950000000000003</v>
      </c>
      <c r="J47" s="13">
        <v>36.26</v>
      </c>
    </row>
    <row r="48" spans="2:10" ht="57.75" customHeight="1" x14ac:dyDescent="0.15">
      <c r="B48" s="14"/>
      <c r="C48" s="1237" t="s">
        <v>4</v>
      </c>
      <c r="D48" s="1237"/>
      <c r="E48" s="1238"/>
      <c r="F48" s="15">
        <v>5.42</v>
      </c>
      <c r="G48" s="16">
        <v>5.98</v>
      </c>
      <c r="H48" s="16">
        <v>5.45</v>
      </c>
      <c r="I48" s="16">
        <v>5.32</v>
      </c>
      <c r="J48" s="17">
        <v>5.76</v>
      </c>
    </row>
    <row r="49" spans="2:10" ht="57.75" customHeight="1" thickBot="1" x14ac:dyDescent="0.2">
      <c r="B49" s="18"/>
      <c r="C49" s="1239" t="s">
        <v>5</v>
      </c>
      <c r="D49" s="1239"/>
      <c r="E49" s="1240"/>
      <c r="F49" s="19" t="s">
        <v>566</v>
      </c>
      <c r="G49" s="20" t="s">
        <v>567</v>
      </c>
      <c r="H49" s="20" t="s">
        <v>568</v>
      </c>
      <c r="I49" s="20" t="s">
        <v>569</v>
      </c>
      <c r="J49" s="21">
        <v>0.5</v>
      </c>
    </row>
    <row r="50" spans="2:10" ht="13.5" customHeight="1" x14ac:dyDescent="0.15"/>
  </sheetData>
  <sheetProtection algorithmName="SHA-512" hashValue="6qFEHbEMv7UfmiHDELr9Gnvth2/4X4I/cfRhFMYB6vIehEdIXf1TC44Y2A4oMybD6Rf+KRlq9x6vBIDaBUOPsQ==" saltValue="c/NFTvDZHz4t2IB2GFv4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遠間　修</dc:creator>
  <cp:keywords/>
  <dc:description/>
  <cp:lastModifiedBy> </cp:lastModifiedBy>
  <cp:lastPrinted>2021-03-04T04:10:52Z</cp:lastPrinted>
  <dcterms:created xsi:type="dcterms:W3CDTF">2021-02-05T01:36:00Z</dcterms:created>
  <dcterms:modified xsi:type="dcterms:W3CDTF">2022-01-14T01:23:53Z</dcterms:modified>
  <cp:category/>
</cp:coreProperties>
</file>